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<sst xmlns="http://schemas.openxmlformats.org/spreadsheetml/2006/main" count="130" uniqueCount="123">
  <si>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</si>
  <si>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</si>
  <si>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</si>
  <si>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</si>
  <si>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</si>
  <si>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</si>
  <si>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</si>
  <si>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</si>
  <si>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</si>
  <si>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</si>
  <si>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</si>
  <si>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</si>
  <si>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</si>
  <si>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</si>
  <si>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</si>
  <si>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</si>
  <si>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</si>
  <si>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</si>
  <si>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</si>
  <si>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</si>
  <si>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</si>
  <si>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</si>
  <si>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</si>
  <si>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</si>
  <si>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</si>
  <si>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</si>
  <si>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</si>
  <si>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</si>
  <si>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</si>
  <si>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</si>
  <si>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</si>
  <si>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</si>
  <si>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</si>
  <si>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</si>
  <si>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</si>
  <si>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</si>
  <si>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</si>
  <si>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</si>
  <si>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</si>
  <si>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</si>
  <si>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</si>
  <si>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</si>
  <si>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</si>
  <si>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</si>
  <si>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</si>
  <si>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</si>
  <si>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</si>
  <si>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</si>
  <si>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</si>
  <si>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</si>
  <si>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</si>
  <si>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</si>
  <si>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</si>
  <si>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</si>
  <si>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</si>
  <si>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</si>
  <si>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</si>
  <si>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</si>
  <si>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</si>
  <si>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</si>
  <si>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</si>
  <si>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</si>
  <si>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</si>
  <si>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</si>
  <si>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</si>
  <si>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</si>
  <si>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</si>
  <si>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</si>
  <si>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</si>
  <si>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</si>
  <si>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</si>
  <si>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</si>
  <si>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</si>
  <si>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</si>
  <si>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</si>
  <si>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</si>
  <si>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</si>
  <si>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</si>
  <si>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</si>
  <si>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</si>
  <si>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</si>
  <si>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</si>
  <si>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</si>
  <si>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</si>
  <si>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</si>
  <si>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</si>
  <si>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</si>
  <si>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</si>
  <si>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</si>
  <si>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</si>
  <si>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</si>
  <si>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</si>
  <si>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</si>
  <si>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</si>
  <si>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</si>
  <si>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</si>
  <si>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</si>
  <si>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</si>
  <si>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</si>
  <si>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</si>
  <si>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</si>
  <si>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</si>
  <si>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</si>
  <si>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</si>
  <si>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</si>
  <si>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</si>
  <si>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</si>
  <si>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</si>
  <si>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</si>
  <si>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</si>
  <si>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</si>
  <si>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</si>
  <si>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</si>
  <si>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</si>
  <si>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</si>
  <si>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</si>
  <si>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</si>
  <si>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</si>
  <si>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L'ACTION </t>
  </si>
  <si>
    <t xml:space="preserve">        ET DES COMPTES PUBLICS</t>
  </si>
  <si>
    <t>CAMPAGNE 2017-2018</t>
  </si>
  <si>
    <t>AVRIL</t>
  </si>
  <si>
    <t>MOIS D'AVRIL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</si>
</sst>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121</v>
      </c>
      <c r="C23" s="59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2180</v>
      </c>
      <c r="C25" s="52">
        <v>146</v>
      </c>
      <c r="D25" s="39">
        <v>21782</v>
      </c>
      <c r="E25" s="40">
        <f>SUM(B25:D25)</f>
        <v>24108</v>
      </c>
      <c r="F25" s="52">
        <v>720</v>
      </c>
      <c r="G25" s="41">
        <v>12224</v>
      </c>
      <c r="H25" s="42">
        <f>SUM(F25:G25)</f>
        <v>12944</v>
      </c>
      <c r="I25" s="42">
        <f>SUM(B25+C25+F25)</f>
        <v>3046</v>
      </c>
      <c r="J25" s="42">
        <f>D25+G25</f>
        <v>34006</v>
      </c>
      <c r="K25" s="42">
        <f>SUM(I25:J25)</f>
        <v>37052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27192</v>
      </c>
      <c r="C26" s="52">
        <v>0</v>
      </c>
      <c r="D26" s="39">
        <v>66912</v>
      </c>
      <c r="E26" s="40">
        <f aca="true" t="shared" si="0" ref="E26:E89">SUM(B26:D26)</f>
        <v>94104</v>
      </c>
      <c r="F26" s="52">
        <v>94</v>
      </c>
      <c r="G26" s="41">
        <v>2297</v>
      </c>
      <c r="H26" s="42">
        <f aca="true" t="shared" si="1" ref="H26:H89">SUM(F26:G26)</f>
        <v>2391</v>
      </c>
      <c r="I26" s="42">
        <f aca="true" t="shared" si="2" ref="I26:I89">SUM(B26+C26+F26)</f>
        <v>27286</v>
      </c>
      <c r="J26" s="42">
        <f aca="true" t="shared" si="3" ref="J26:J41">SUM(D26+G26)</f>
        <v>69209</v>
      </c>
      <c r="K26" s="42">
        <f aca="true" t="shared" si="4" ref="K26:K89">SUM(I26:J26)</f>
        <v>96495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1821</v>
      </c>
      <c r="C27" s="52">
        <v>12</v>
      </c>
      <c r="D27" s="39">
        <v>12356</v>
      </c>
      <c r="E27" s="40">
        <f t="shared" si="0"/>
        <v>14189</v>
      </c>
      <c r="F27" s="52">
        <v>65</v>
      </c>
      <c r="G27" s="41">
        <v>1215</v>
      </c>
      <c r="H27" s="42">
        <f t="shared" si="1"/>
        <v>1280</v>
      </c>
      <c r="I27" s="42">
        <f t="shared" si="2"/>
        <v>1898</v>
      </c>
      <c r="J27" s="42">
        <f t="shared" si="3"/>
        <v>13571</v>
      </c>
      <c r="K27" s="42">
        <f t="shared" si="4"/>
        <v>15469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1393</v>
      </c>
      <c r="C28" s="52">
        <v>2701</v>
      </c>
      <c r="D28" s="39">
        <v>20951</v>
      </c>
      <c r="E28" s="40">
        <f t="shared" si="0"/>
        <v>25045</v>
      </c>
      <c r="F28" s="52">
        <v>253</v>
      </c>
      <c r="G28" s="41">
        <v>2035</v>
      </c>
      <c r="H28" s="42">
        <f t="shared" si="1"/>
        <v>2288</v>
      </c>
      <c r="I28" s="42">
        <f t="shared" si="2"/>
        <v>4347</v>
      </c>
      <c r="J28" s="42">
        <f t="shared" si="3"/>
        <v>22986</v>
      </c>
      <c r="K28" s="42">
        <f t="shared" si="4"/>
        <v>27333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219</v>
      </c>
      <c r="D29" s="39">
        <v>2118</v>
      </c>
      <c r="E29" s="40">
        <f t="shared" si="0"/>
        <v>2337</v>
      </c>
      <c r="F29" s="52">
        <v>1</v>
      </c>
      <c r="G29" s="41">
        <v>42</v>
      </c>
      <c r="H29" s="42">
        <f t="shared" si="1"/>
        <v>43</v>
      </c>
      <c r="I29" s="42">
        <f t="shared" si="2"/>
        <v>220</v>
      </c>
      <c r="J29" s="42">
        <f t="shared" si="3"/>
        <v>2160</v>
      </c>
      <c r="K29" s="42">
        <f t="shared" si="4"/>
        <v>2380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12772</v>
      </c>
      <c r="C31" s="52">
        <v>52586</v>
      </c>
      <c r="D31" s="39">
        <v>466444</v>
      </c>
      <c r="E31" s="40">
        <f t="shared" si="0"/>
        <v>531802</v>
      </c>
      <c r="F31" s="52">
        <v>5476</v>
      </c>
      <c r="G31" s="41">
        <v>59890</v>
      </c>
      <c r="H31" s="42">
        <f t="shared" si="1"/>
        <v>65366</v>
      </c>
      <c r="I31" s="42">
        <f t="shared" si="2"/>
        <v>70834</v>
      </c>
      <c r="J31" s="42">
        <f t="shared" si="3"/>
        <v>526334</v>
      </c>
      <c r="K31" s="42">
        <f t="shared" si="4"/>
        <v>597168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106</v>
      </c>
      <c r="D33" s="39">
        <v>864</v>
      </c>
      <c r="E33" s="40">
        <f t="shared" si="0"/>
        <v>970</v>
      </c>
      <c r="F33" s="52">
        <v>18</v>
      </c>
      <c r="G33" s="41">
        <v>164</v>
      </c>
      <c r="H33" s="42">
        <f t="shared" si="1"/>
        <v>182</v>
      </c>
      <c r="I33" s="42">
        <f t="shared" si="2"/>
        <v>124</v>
      </c>
      <c r="J33" s="42">
        <f t="shared" si="3"/>
        <v>1028</v>
      </c>
      <c r="K33" s="42">
        <f t="shared" si="4"/>
        <v>1152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72183</v>
      </c>
      <c r="C34" s="52">
        <v>0</v>
      </c>
      <c r="D34" s="39">
        <v>318630</v>
      </c>
      <c r="E34" s="40">
        <f t="shared" si="0"/>
        <v>390813</v>
      </c>
      <c r="F34" s="52">
        <v>144</v>
      </c>
      <c r="G34" s="41">
        <v>5066</v>
      </c>
      <c r="H34" s="42">
        <f t="shared" si="1"/>
        <v>5210</v>
      </c>
      <c r="I34" s="42">
        <f t="shared" si="2"/>
        <v>72327</v>
      </c>
      <c r="J34" s="42">
        <f t="shared" si="3"/>
        <v>323696</v>
      </c>
      <c r="K34" s="42">
        <f t="shared" si="4"/>
        <v>396023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63763</v>
      </c>
      <c r="C35" s="52">
        <v>264622</v>
      </c>
      <c r="D35" s="39">
        <v>2470418</v>
      </c>
      <c r="E35" s="40">
        <f t="shared" si="0"/>
        <v>2798803</v>
      </c>
      <c r="F35" s="52">
        <v>65205</v>
      </c>
      <c r="G35" s="41">
        <v>475087</v>
      </c>
      <c r="H35" s="42">
        <f t="shared" si="1"/>
        <v>540292</v>
      </c>
      <c r="I35" s="42">
        <f t="shared" si="2"/>
        <v>393590</v>
      </c>
      <c r="J35" s="42">
        <f t="shared" si="3"/>
        <v>2945505</v>
      </c>
      <c r="K35" s="42">
        <f t="shared" si="4"/>
        <v>3339095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919</v>
      </c>
      <c r="C36" s="52">
        <v>72</v>
      </c>
      <c r="D36" s="39">
        <v>6232</v>
      </c>
      <c r="E36" s="40">
        <f t="shared" si="0"/>
        <v>7223</v>
      </c>
      <c r="F36" s="52">
        <v>115</v>
      </c>
      <c r="G36" s="41">
        <v>676</v>
      </c>
      <c r="H36" s="42">
        <f t="shared" si="1"/>
        <v>791</v>
      </c>
      <c r="I36" s="42">
        <f t="shared" si="2"/>
        <v>1106</v>
      </c>
      <c r="J36" s="42">
        <f t="shared" si="3"/>
        <v>6908</v>
      </c>
      <c r="K36" s="42">
        <f t="shared" si="4"/>
        <v>8014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34116</v>
      </c>
      <c r="C37" s="52">
        <v>22095</v>
      </c>
      <c r="D37" s="39">
        <v>336127</v>
      </c>
      <c r="E37" s="40">
        <f t="shared" si="0"/>
        <v>392338</v>
      </c>
      <c r="F37" s="52">
        <v>1585</v>
      </c>
      <c r="G37" s="41">
        <v>8069</v>
      </c>
      <c r="H37" s="42">
        <f t="shared" si="1"/>
        <v>9654</v>
      </c>
      <c r="I37" s="42">
        <f t="shared" si="2"/>
        <v>57796</v>
      </c>
      <c r="J37" s="42">
        <f t="shared" si="3"/>
        <v>344196</v>
      </c>
      <c r="K37" s="42">
        <f t="shared" si="4"/>
        <v>401992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4</v>
      </c>
      <c r="C39" s="52">
        <v>9</v>
      </c>
      <c r="D39" s="39">
        <v>67</v>
      </c>
      <c r="E39" s="40">
        <f t="shared" si="0"/>
        <v>80</v>
      </c>
      <c r="F39" s="52">
        <v>0</v>
      </c>
      <c r="G39" s="41">
        <v>14</v>
      </c>
      <c r="H39" s="42">
        <f t="shared" si="1"/>
        <v>14</v>
      </c>
      <c r="I39" s="42">
        <f t="shared" si="2"/>
        <v>13</v>
      </c>
      <c r="J39" s="42">
        <f t="shared" si="3"/>
        <v>81</v>
      </c>
      <c r="K39" s="42">
        <f t="shared" si="4"/>
        <v>94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1003</v>
      </c>
      <c r="C40" s="52">
        <v>290</v>
      </c>
      <c r="D40" s="39">
        <v>2002119</v>
      </c>
      <c r="E40" s="40">
        <f t="shared" si="0"/>
        <v>2003412</v>
      </c>
      <c r="F40" s="52">
        <v>1087</v>
      </c>
      <c r="G40" s="41">
        <v>783181</v>
      </c>
      <c r="H40" s="42">
        <f t="shared" si="1"/>
        <v>784268</v>
      </c>
      <c r="I40" s="42">
        <f t="shared" si="2"/>
        <v>2380</v>
      </c>
      <c r="J40" s="42">
        <f t="shared" si="3"/>
        <v>2785300</v>
      </c>
      <c r="K40" s="42">
        <f t="shared" si="4"/>
        <v>2787680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8845</v>
      </c>
      <c r="C41" s="52">
        <v>6589</v>
      </c>
      <c r="D41" s="39">
        <v>3490642</v>
      </c>
      <c r="E41" s="40">
        <f t="shared" si="0"/>
        <v>3506076</v>
      </c>
      <c r="F41" s="52">
        <v>7677</v>
      </c>
      <c r="G41" s="41">
        <v>127303</v>
      </c>
      <c r="H41" s="42">
        <f t="shared" si="1"/>
        <v>134980</v>
      </c>
      <c r="I41" s="42">
        <f t="shared" si="2"/>
        <v>23111</v>
      </c>
      <c r="J41" s="42">
        <f t="shared" si="3"/>
        <v>3617945</v>
      </c>
      <c r="K41" s="42">
        <f t="shared" si="4"/>
        <v>3641056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30508</v>
      </c>
      <c r="C42" s="52">
        <v>647</v>
      </c>
      <c r="D42" s="39">
        <v>175494</v>
      </c>
      <c r="E42" s="40">
        <f t="shared" si="0"/>
        <v>206649</v>
      </c>
      <c r="F42" s="52">
        <v>851</v>
      </c>
      <c r="G42" s="41">
        <v>2887</v>
      </c>
      <c r="H42" s="42">
        <f t="shared" si="1"/>
        <v>3738</v>
      </c>
      <c r="I42" s="42">
        <f t="shared" si="2"/>
        <v>32006</v>
      </c>
      <c r="J42" s="42">
        <f aca="true" t="shared" si="5" ref="J42:J87">SUM(D42+G42)</f>
        <v>178381</v>
      </c>
      <c r="K42" s="42">
        <f t="shared" si="4"/>
        <v>210387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169</v>
      </c>
      <c r="D43" s="39">
        <v>799</v>
      </c>
      <c r="E43" s="40">
        <f t="shared" si="0"/>
        <v>968</v>
      </c>
      <c r="F43" s="52">
        <v>0</v>
      </c>
      <c r="G43" s="41">
        <v>21</v>
      </c>
      <c r="H43" s="42">
        <f t="shared" si="1"/>
        <v>21</v>
      </c>
      <c r="I43" s="42">
        <f t="shared" si="2"/>
        <v>169</v>
      </c>
      <c r="J43" s="42">
        <f t="shared" si="5"/>
        <v>820</v>
      </c>
      <c r="K43" s="42">
        <f t="shared" si="4"/>
        <v>989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2861</v>
      </c>
      <c r="C44" s="52">
        <v>350</v>
      </c>
      <c r="D44" s="39">
        <v>62955</v>
      </c>
      <c r="E44" s="40">
        <f t="shared" si="0"/>
        <v>66166</v>
      </c>
      <c r="F44" s="52">
        <v>353</v>
      </c>
      <c r="G44" s="41">
        <v>1290</v>
      </c>
      <c r="H44" s="42">
        <f t="shared" si="1"/>
        <v>1643</v>
      </c>
      <c r="I44" s="42">
        <f t="shared" si="2"/>
        <v>3564</v>
      </c>
      <c r="J44" s="42">
        <f t="shared" si="5"/>
        <v>64245</v>
      </c>
      <c r="K44" s="42">
        <f t="shared" si="4"/>
        <v>67809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9536</v>
      </c>
      <c r="C45" s="52">
        <v>22400</v>
      </c>
      <c r="D45" s="39">
        <v>153853</v>
      </c>
      <c r="E45" s="40">
        <f t="shared" si="0"/>
        <v>185789</v>
      </c>
      <c r="F45" s="52">
        <v>2044</v>
      </c>
      <c r="G45" s="41">
        <v>20556</v>
      </c>
      <c r="H45" s="42">
        <f t="shared" si="1"/>
        <v>22600</v>
      </c>
      <c r="I45" s="42">
        <f t="shared" si="2"/>
        <v>33980</v>
      </c>
      <c r="J45" s="42">
        <f t="shared" si="5"/>
        <v>174409</v>
      </c>
      <c r="K45" s="42">
        <f t="shared" si="4"/>
        <v>208389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64943</v>
      </c>
      <c r="C46" s="52">
        <v>4115</v>
      </c>
      <c r="D46" s="39">
        <v>820101</v>
      </c>
      <c r="E46" s="40">
        <f t="shared" si="0"/>
        <v>889159</v>
      </c>
      <c r="F46" s="52">
        <v>27199</v>
      </c>
      <c r="G46" s="41">
        <v>750794</v>
      </c>
      <c r="H46" s="42">
        <f t="shared" si="1"/>
        <v>777993</v>
      </c>
      <c r="I46" s="42">
        <f t="shared" si="2"/>
        <v>96257</v>
      </c>
      <c r="J46" s="42">
        <f t="shared" si="5"/>
        <v>1570895</v>
      </c>
      <c r="K46" s="42">
        <f t="shared" si="4"/>
        <v>1667152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34844</v>
      </c>
      <c r="C49" s="52">
        <v>1063</v>
      </c>
      <c r="D49" s="39">
        <v>318600</v>
      </c>
      <c r="E49" s="40">
        <f t="shared" si="0"/>
        <v>354507</v>
      </c>
      <c r="F49" s="52">
        <v>1286</v>
      </c>
      <c r="G49" s="41">
        <v>13696</v>
      </c>
      <c r="H49" s="42">
        <f t="shared" si="1"/>
        <v>14982</v>
      </c>
      <c r="I49" s="42">
        <f t="shared" si="2"/>
        <v>37193</v>
      </c>
      <c r="J49" s="42">
        <f t="shared" si="5"/>
        <v>332296</v>
      </c>
      <c r="K49" s="42">
        <f t="shared" si="4"/>
        <v>369489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14</v>
      </c>
      <c r="D50" s="39">
        <v>76</v>
      </c>
      <c r="E50" s="40">
        <f t="shared" si="0"/>
        <v>90</v>
      </c>
      <c r="F50" s="52">
        <v>8</v>
      </c>
      <c r="G50" s="41">
        <v>47</v>
      </c>
      <c r="H50" s="42">
        <f t="shared" si="1"/>
        <v>55</v>
      </c>
      <c r="I50" s="42">
        <f t="shared" si="2"/>
        <v>22</v>
      </c>
      <c r="J50" s="42">
        <f t="shared" si="5"/>
        <v>123</v>
      </c>
      <c r="K50" s="42">
        <f t="shared" si="4"/>
        <v>145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79922</v>
      </c>
      <c r="C51" s="52">
        <v>12471</v>
      </c>
      <c r="D51" s="39">
        <v>3193383</v>
      </c>
      <c r="E51" s="40">
        <f t="shared" si="0"/>
        <v>3285776</v>
      </c>
      <c r="F51" s="52">
        <v>4272</v>
      </c>
      <c r="G51" s="41">
        <v>32823</v>
      </c>
      <c r="H51" s="42">
        <f t="shared" si="1"/>
        <v>37095</v>
      </c>
      <c r="I51" s="42">
        <f t="shared" si="2"/>
        <v>96665</v>
      </c>
      <c r="J51" s="42">
        <f t="shared" si="5"/>
        <v>3226206</v>
      </c>
      <c r="K51" s="42">
        <f t="shared" si="4"/>
        <v>3322871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/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85222</v>
      </c>
      <c r="C55" s="52">
        <v>170677</v>
      </c>
      <c r="D55" s="39">
        <v>1830915</v>
      </c>
      <c r="E55" s="40">
        <f t="shared" si="0"/>
        <v>2086814</v>
      </c>
      <c r="F55" s="52">
        <v>48110</v>
      </c>
      <c r="G55" s="41">
        <v>427804</v>
      </c>
      <c r="H55" s="42">
        <f t="shared" si="1"/>
        <v>475914</v>
      </c>
      <c r="I55" s="42">
        <f t="shared" si="2"/>
        <v>304009</v>
      </c>
      <c r="J55" s="42">
        <f t="shared" si="5"/>
        <v>2258719</v>
      </c>
      <c r="K55" s="42">
        <f t="shared" si="4"/>
        <v>2562728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4596</v>
      </c>
      <c r="C56" s="52">
        <v>1393</v>
      </c>
      <c r="D56" s="39">
        <v>62182</v>
      </c>
      <c r="E56" s="40">
        <f t="shared" si="0"/>
        <v>68171</v>
      </c>
      <c r="F56" s="52">
        <v>1897</v>
      </c>
      <c r="G56" s="41">
        <v>31800</v>
      </c>
      <c r="H56" s="42">
        <f t="shared" si="1"/>
        <v>33697</v>
      </c>
      <c r="I56" s="42">
        <f t="shared" si="2"/>
        <v>7886</v>
      </c>
      <c r="J56" s="42">
        <f t="shared" si="5"/>
        <v>93982</v>
      </c>
      <c r="K56" s="42">
        <f t="shared" si="4"/>
        <v>101868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13661</v>
      </c>
      <c r="C57" s="52">
        <v>92628</v>
      </c>
      <c r="D57" s="39">
        <v>800628</v>
      </c>
      <c r="E57" s="40">
        <f t="shared" si="0"/>
        <v>906917</v>
      </c>
      <c r="F57" s="52">
        <v>75072</v>
      </c>
      <c r="G57" s="41">
        <v>739098</v>
      </c>
      <c r="H57" s="42">
        <f t="shared" si="1"/>
        <v>814170</v>
      </c>
      <c r="I57" s="42">
        <f t="shared" si="2"/>
        <v>181361</v>
      </c>
      <c r="J57" s="42">
        <f t="shared" si="5"/>
        <v>1539726</v>
      </c>
      <c r="K57" s="42">
        <f t="shared" si="4"/>
        <v>1721087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377448</v>
      </c>
      <c r="C58" s="52">
        <v>823</v>
      </c>
      <c r="D58" s="39">
        <v>3059995</v>
      </c>
      <c r="E58" s="40">
        <f t="shared" si="0"/>
        <v>3438266</v>
      </c>
      <c r="F58" s="52">
        <v>11067</v>
      </c>
      <c r="G58" s="41">
        <v>91588</v>
      </c>
      <c r="H58" s="42">
        <f t="shared" si="1"/>
        <v>102655</v>
      </c>
      <c r="I58" s="42">
        <f t="shared" si="2"/>
        <v>389338</v>
      </c>
      <c r="J58" s="42">
        <f t="shared" si="5"/>
        <v>3151583</v>
      </c>
      <c r="K58" s="42">
        <f t="shared" si="4"/>
        <v>3540921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52371</v>
      </c>
      <c r="C59" s="52">
        <v>304324</v>
      </c>
      <c r="D59" s="39">
        <v>2506940</v>
      </c>
      <c r="E59" s="40">
        <f t="shared" si="0"/>
        <v>2863635</v>
      </c>
      <c r="F59" s="52">
        <v>62374</v>
      </c>
      <c r="G59" s="41">
        <v>521104</v>
      </c>
      <c r="H59" s="42">
        <f t="shared" si="1"/>
        <v>583478</v>
      </c>
      <c r="I59" s="42">
        <f t="shared" si="2"/>
        <v>419069</v>
      </c>
      <c r="J59" s="42">
        <f t="shared" si="5"/>
        <v>3028044</v>
      </c>
      <c r="K59" s="42">
        <f t="shared" si="4"/>
        <v>3447113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1604</v>
      </c>
      <c r="C61" s="52">
        <v>455</v>
      </c>
      <c r="D61" s="39">
        <v>10911</v>
      </c>
      <c r="E61" s="40">
        <f t="shared" si="0"/>
        <v>12970</v>
      </c>
      <c r="F61" s="52">
        <v>245</v>
      </c>
      <c r="G61" s="41">
        <v>1195</v>
      </c>
      <c r="H61" s="42">
        <f t="shared" si="1"/>
        <v>1440</v>
      </c>
      <c r="I61" s="42">
        <f t="shared" si="2"/>
        <v>2304</v>
      </c>
      <c r="J61" s="42">
        <f t="shared" si="5"/>
        <v>12106</v>
      </c>
      <c r="K61" s="42">
        <f t="shared" si="4"/>
        <v>14410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201741</v>
      </c>
      <c r="C62" s="52">
        <v>92</v>
      </c>
      <c r="D62" s="39">
        <v>353879</v>
      </c>
      <c r="E62" s="40">
        <f t="shared" si="0"/>
        <v>555712</v>
      </c>
      <c r="F62" s="52">
        <v>528</v>
      </c>
      <c r="G62" s="41">
        <v>2868</v>
      </c>
      <c r="H62" s="42">
        <f t="shared" si="1"/>
        <v>3396</v>
      </c>
      <c r="I62" s="42">
        <f t="shared" si="2"/>
        <v>202361</v>
      </c>
      <c r="J62" s="42">
        <f t="shared" si="5"/>
        <v>356747</v>
      </c>
      <c r="K62" s="42">
        <f t="shared" si="4"/>
        <v>559108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377</v>
      </c>
      <c r="C63" s="52">
        <v>183</v>
      </c>
      <c r="D63" s="39">
        <v>4112</v>
      </c>
      <c r="E63" s="40">
        <f t="shared" si="0"/>
        <v>4672</v>
      </c>
      <c r="F63" s="52">
        <v>311</v>
      </c>
      <c r="G63" s="41">
        <v>1295</v>
      </c>
      <c r="H63" s="42">
        <f t="shared" si="1"/>
        <v>1606</v>
      </c>
      <c r="I63" s="42">
        <f t="shared" si="2"/>
        <v>871</v>
      </c>
      <c r="J63" s="42">
        <f t="shared" si="5"/>
        <v>5407</v>
      </c>
      <c r="K63" s="42">
        <f t="shared" si="4"/>
        <v>6278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3313</v>
      </c>
      <c r="C64" s="52">
        <v>57</v>
      </c>
      <c r="D64" s="39">
        <v>39469</v>
      </c>
      <c r="E64" s="40">
        <f t="shared" si="0"/>
        <v>42839</v>
      </c>
      <c r="F64" s="52">
        <v>480</v>
      </c>
      <c r="G64" s="41">
        <v>4591</v>
      </c>
      <c r="H64" s="42">
        <f t="shared" si="1"/>
        <v>5071</v>
      </c>
      <c r="I64" s="42">
        <f t="shared" si="2"/>
        <v>3850</v>
      </c>
      <c r="J64" s="42">
        <f t="shared" si="5"/>
        <v>44060</v>
      </c>
      <c r="K64" s="42">
        <f t="shared" si="4"/>
        <v>47910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1626</v>
      </c>
      <c r="C65" s="52">
        <v>1957</v>
      </c>
      <c r="D65" s="39">
        <v>20846</v>
      </c>
      <c r="E65" s="40">
        <f t="shared" si="0"/>
        <v>24429</v>
      </c>
      <c r="F65" s="52">
        <v>479</v>
      </c>
      <c r="G65" s="41">
        <v>18179</v>
      </c>
      <c r="H65" s="42">
        <f t="shared" si="1"/>
        <v>18658</v>
      </c>
      <c r="I65" s="42">
        <f t="shared" si="2"/>
        <v>4062</v>
      </c>
      <c r="J65" s="42">
        <f t="shared" si="5"/>
        <v>39025</v>
      </c>
      <c r="K65" s="42">
        <f t="shared" si="4"/>
        <v>43087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36193</v>
      </c>
      <c r="C66" s="52">
        <v>2118</v>
      </c>
      <c r="D66" s="39">
        <v>238000</v>
      </c>
      <c r="E66" s="40">
        <f t="shared" si="0"/>
        <v>276311</v>
      </c>
      <c r="F66" s="52">
        <v>22604</v>
      </c>
      <c r="G66" s="41">
        <v>238097</v>
      </c>
      <c r="H66" s="42">
        <f t="shared" si="1"/>
        <v>260701</v>
      </c>
      <c r="I66" s="42">
        <f t="shared" si="2"/>
        <v>60915</v>
      </c>
      <c r="J66" s="42">
        <f t="shared" si="5"/>
        <v>476097</v>
      </c>
      <c r="K66" s="42">
        <f t="shared" si="4"/>
        <v>537012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2321</v>
      </c>
      <c r="C67" s="52">
        <v>1089</v>
      </c>
      <c r="D67" s="39">
        <v>20275</v>
      </c>
      <c r="E67" s="40">
        <f t="shared" si="0"/>
        <v>23685</v>
      </c>
      <c r="F67" s="52">
        <v>954</v>
      </c>
      <c r="G67" s="41">
        <v>6951</v>
      </c>
      <c r="H67" s="42">
        <f t="shared" si="1"/>
        <v>7905</v>
      </c>
      <c r="I67" s="42">
        <f t="shared" si="2"/>
        <v>4364</v>
      </c>
      <c r="J67" s="42">
        <f t="shared" si="5"/>
        <v>27226</v>
      </c>
      <c r="K67" s="42">
        <f t="shared" si="4"/>
        <v>31590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29467</v>
      </c>
      <c r="C69" s="52">
        <v>7274</v>
      </c>
      <c r="D69" s="39">
        <v>428234</v>
      </c>
      <c r="E69" s="40">
        <f t="shared" si="0"/>
        <v>464975</v>
      </c>
      <c r="F69" s="52">
        <v>76421</v>
      </c>
      <c r="G69" s="41">
        <v>296004</v>
      </c>
      <c r="H69" s="42">
        <f t="shared" si="1"/>
        <v>372425</v>
      </c>
      <c r="I69" s="42">
        <f t="shared" si="2"/>
        <v>113162</v>
      </c>
      <c r="J69" s="42">
        <f t="shared" si="5"/>
        <v>724238</v>
      </c>
      <c r="K69" s="42">
        <f t="shared" si="4"/>
        <v>837400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256</v>
      </c>
      <c r="C70" s="52">
        <v>18</v>
      </c>
      <c r="D70" s="39">
        <v>1597</v>
      </c>
      <c r="E70" s="40">
        <f t="shared" si="0"/>
        <v>1871</v>
      </c>
      <c r="F70" s="52">
        <v>13</v>
      </c>
      <c r="G70" s="41">
        <v>207</v>
      </c>
      <c r="H70" s="42">
        <f t="shared" si="1"/>
        <v>220</v>
      </c>
      <c r="I70" s="42">
        <f t="shared" si="2"/>
        <v>287</v>
      </c>
      <c r="J70" s="42">
        <f t="shared" si="5"/>
        <v>1804</v>
      </c>
      <c r="K70" s="42">
        <f t="shared" si="4"/>
        <v>2091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10631</v>
      </c>
      <c r="C71" s="52">
        <v>5650</v>
      </c>
      <c r="D71" s="39">
        <v>131656</v>
      </c>
      <c r="E71" s="40">
        <f t="shared" si="0"/>
        <v>147937</v>
      </c>
      <c r="F71" s="52">
        <v>1054</v>
      </c>
      <c r="G71" s="41">
        <v>12486</v>
      </c>
      <c r="H71" s="42">
        <f t="shared" si="1"/>
        <v>13540</v>
      </c>
      <c r="I71" s="42">
        <f t="shared" si="2"/>
        <v>17335</v>
      </c>
      <c r="J71" s="42">
        <f t="shared" si="5"/>
        <v>144142</v>
      </c>
      <c r="K71" s="42">
        <f t="shared" si="4"/>
        <v>161477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15172</v>
      </c>
      <c r="C72" s="52">
        <v>678</v>
      </c>
      <c r="D72" s="39">
        <v>97769</v>
      </c>
      <c r="E72" s="40">
        <f t="shared" si="0"/>
        <v>113619</v>
      </c>
      <c r="F72" s="52">
        <v>1609</v>
      </c>
      <c r="G72" s="41">
        <v>18284</v>
      </c>
      <c r="H72" s="42">
        <f t="shared" si="1"/>
        <v>19893</v>
      </c>
      <c r="I72" s="42">
        <f t="shared" si="2"/>
        <v>17459</v>
      </c>
      <c r="J72" s="42">
        <f t="shared" si="5"/>
        <v>116053</v>
      </c>
      <c r="K72" s="42">
        <f t="shared" si="4"/>
        <v>133512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16</v>
      </c>
      <c r="D73" s="39">
        <v>128</v>
      </c>
      <c r="E73" s="40">
        <f t="shared" si="0"/>
        <v>144</v>
      </c>
      <c r="F73" s="52">
        <v>0</v>
      </c>
      <c r="G73" s="41">
        <v>0</v>
      </c>
      <c r="H73" s="42">
        <f t="shared" si="1"/>
        <v>0</v>
      </c>
      <c r="I73" s="42">
        <f t="shared" si="2"/>
        <v>16</v>
      </c>
      <c r="J73" s="42">
        <f t="shared" si="5"/>
        <v>128</v>
      </c>
      <c r="K73" s="42">
        <f t="shared" si="4"/>
        <v>144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113041</v>
      </c>
      <c r="C74" s="52">
        <v>5010</v>
      </c>
      <c r="D74" s="39">
        <v>665825</v>
      </c>
      <c r="E74" s="40">
        <f t="shared" si="0"/>
        <v>783876</v>
      </c>
      <c r="F74" s="52">
        <v>16085</v>
      </c>
      <c r="G74" s="41">
        <v>68718</v>
      </c>
      <c r="H74" s="42">
        <f t="shared" si="1"/>
        <v>84803</v>
      </c>
      <c r="I74" s="42">
        <f t="shared" si="2"/>
        <v>134136</v>
      </c>
      <c r="J74" s="42">
        <f t="shared" si="5"/>
        <v>734543</v>
      </c>
      <c r="K74" s="42">
        <f t="shared" si="4"/>
        <v>868679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187897</v>
      </c>
      <c r="C76" s="52">
        <v>0</v>
      </c>
      <c r="D76" s="39">
        <v>1699906</v>
      </c>
      <c r="E76" s="40">
        <f t="shared" si="0"/>
        <v>1887803</v>
      </c>
      <c r="F76" s="52">
        <v>7468</v>
      </c>
      <c r="G76" s="41">
        <v>73381</v>
      </c>
      <c r="H76" s="42">
        <f t="shared" si="1"/>
        <v>80849</v>
      </c>
      <c r="I76" s="42">
        <f t="shared" si="2"/>
        <v>195365</v>
      </c>
      <c r="J76" s="42">
        <f t="shared" si="5"/>
        <v>1773287</v>
      </c>
      <c r="K76" s="42">
        <f t="shared" si="4"/>
        <v>1968652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110</v>
      </c>
      <c r="C77" s="52">
        <v>140</v>
      </c>
      <c r="D77" s="39">
        <v>1689</v>
      </c>
      <c r="E77" s="40">
        <f t="shared" si="0"/>
        <v>1939</v>
      </c>
      <c r="F77" s="52">
        <v>5</v>
      </c>
      <c r="G77" s="41">
        <v>192</v>
      </c>
      <c r="H77" s="42">
        <f t="shared" si="1"/>
        <v>197</v>
      </c>
      <c r="I77" s="42">
        <f t="shared" si="2"/>
        <v>255</v>
      </c>
      <c r="J77" s="42">
        <f t="shared" si="5"/>
        <v>1881</v>
      </c>
      <c r="K77" s="42">
        <f t="shared" si="4"/>
        <v>2136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200</v>
      </c>
      <c r="C79" s="52">
        <v>0</v>
      </c>
      <c r="D79" s="39">
        <v>1915</v>
      </c>
      <c r="E79" s="40">
        <f t="shared" si="0"/>
        <v>2115</v>
      </c>
      <c r="F79" s="52">
        <v>174</v>
      </c>
      <c r="G79" s="41">
        <v>1132</v>
      </c>
      <c r="H79" s="42">
        <f t="shared" si="1"/>
        <v>1306</v>
      </c>
      <c r="I79" s="42">
        <f t="shared" si="2"/>
        <v>374</v>
      </c>
      <c r="J79" s="42">
        <f t="shared" si="5"/>
        <v>3047</v>
      </c>
      <c r="K79" s="42">
        <f t="shared" si="4"/>
        <v>3421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58</v>
      </c>
      <c r="D80" s="39">
        <v>607</v>
      </c>
      <c r="E80" s="40">
        <f t="shared" si="0"/>
        <v>665</v>
      </c>
      <c r="F80" s="52">
        <v>38</v>
      </c>
      <c r="G80" s="41">
        <v>301</v>
      </c>
      <c r="H80" s="42">
        <f t="shared" si="1"/>
        <v>339</v>
      </c>
      <c r="I80" s="42">
        <f t="shared" si="2"/>
        <v>96</v>
      </c>
      <c r="J80" s="42">
        <f t="shared" si="5"/>
        <v>908</v>
      </c>
      <c r="K80" s="42">
        <f t="shared" si="4"/>
        <v>1004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207</v>
      </c>
      <c r="C82" s="52">
        <v>0</v>
      </c>
      <c r="D82" s="39">
        <v>1001</v>
      </c>
      <c r="E82" s="40">
        <f t="shared" si="0"/>
        <v>1208</v>
      </c>
      <c r="F82" s="52">
        <v>83</v>
      </c>
      <c r="G82" s="41">
        <v>463</v>
      </c>
      <c r="H82" s="42">
        <f t="shared" si="1"/>
        <v>546</v>
      </c>
      <c r="I82" s="42">
        <f t="shared" si="2"/>
        <v>290</v>
      </c>
      <c r="J82" s="42">
        <f t="shared" si="5"/>
        <v>1464</v>
      </c>
      <c r="K82" s="42">
        <f t="shared" si="4"/>
        <v>1754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14394</v>
      </c>
      <c r="C83" s="52">
        <v>257</v>
      </c>
      <c r="D83" s="39">
        <v>64699</v>
      </c>
      <c r="E83" s="40">
        <f t="shared" si="0"/>
        <v>79350</v>
      </c>
      <c r="F83" s="52">
        <v>1713</v>
      </c>
      <c r="G83" s="41">
        <v>11562</v>
      </c>
      <c r="H83" s="42">
        <f t="shared" si="1"/>
        <v>13275</v>
      </c>
      <c r="I83" s="42">
        <f t="shared" si="2"/>
        <v>16364</v>
      </c>
      <c r="J83" s="42">
        <f t="shared" si="5"/>
        <v>76261</v>
      </c>
      <c r="K83" s="42">
        <f t="shared" si="4"/>
        <v>92625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758</v>
      </c>
      <c r="C88" s="52">
        <v>230</v>
      </c>
      <c r="D88" s="39">
        <v>5841</v>
      </c>
      <c r="E88" s="40">
        <f t="shared" si="0"/>
        <v>6829</v>
      </c>
      <c r="F88" s="52">
        <v>87</v>
      </c>
      <c r="G88" s="41">
        <v>810</v>
      </c>
      <c r="H88" s="42">
        <f t="shared" si="1"/>
        <v>897</v>
      </c>
      <c r="I88" s="42">
        <f t="shared" si="2"/>
        <v>1075</v>
      </c>
      <c r="J88" s="42">
        <f aca="true" t="shared" si="6" ref="J88:J120">SUM(D88+G88)</f>
        <v>6651</v>
      </c>
      <c r="K88" s="42">
        <f t="shared" si="4"/>
        <v>7726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4416</v>
      </c>
      <c r="C89" s="52">
        <v>156</v>
      </c>
      <c r="D89" s="39">
        <v>45083</v>
      </c>
      <c r="E89" s="40">
        <f t="shared" si="0"/>
        <v>49655</v>
      </c>
      <c r="F89" s="52">
        <v>234</v>
      </c>
      <c r="G89" s="41">
        <v>2666</v>
      </c>
      <c r="H89" s="42">
        <f t="shared" si="1"/>
        <v>2900</v>
      </c>
      <c r="I89" s="42">
        <f t="shared" si="2"/>
        <v>4806</v>
      </c>
      <c r="J89" s="42">
        <f t="shared" si="6"/>
        <v>47749</v>
      </c>
      <c r="K89" s="42">
        <f t="shared" si="4"/>
        <v>52555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62</v>
      </c>
      <c r="C90" s="52">
        <v>1</v>
      </c>
      <c r="D90" s="39">
        <v>848</v>
      </c>
      <c r="E90" s="40">
        <f aca="true" t="shared" si="7" ref="E90:E120">SUM(B90:D90)</f>
        <v>911</v>
      </c>
      <c r="F90" s="52">
        <v>0</v>
      </c>
      <c r="G90" s="41">
        <v>5</v>
      </c>
      <c r="H90" s="42">
        <f aca="true" t="shared" si="8" ref="H90:H120">SUM(F90:G90)</f>
        <v>5</v>
      </c>
      <c r="I90" s="42">
        <f aca="true" t="shared" si="9" ref="I90:I120">SUM(B90+C90+F90)</f>
        <v>63</v>
      </c>
      <c r="J90" s="42">
        <f t="shared" si="6"/>
        <v>853</v>
      </c>
      <c r="K90" s="42">
        <f aca="true" t="shared" si="10" ref="K90:K120">SUM(I90:J90)</f>
        <v>916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32392</v>
      </c>
      <c r="C91" s="52">
        <v>17038</v>
      </c>
      <c r="D91" s="39">
        <v>318020</v>
      </c>
      <c r="E91" s="40">
        <f t="shared" si="7"/>
        <v>367450</v>
      </c>
      <c r="F91" s="52">
        <v>3385</v>
      </c>
      <c r="G91" s="41">
        <v>42184</v>
      </c>
      <c r="H91" s="42">
        <f t="shared" si="8"/>
        <v>45569</v>
      </c>
      <c r="I91" s="42">
        <f t="shared" si="9"/>
        <v>52815</v>
      </c>
      <c r="J91" s="42">
        <f t="shared" si="6"/>
        <v>360204</v>
      </c>
      <c r="K91" s="42">
        <f t="shared" si="10"/>
        <v>413019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39652</v>
      </c>
      <c r="C92" s="52">
        <v>0</v>
      </c>
      <c r="D92" s="39">
        <v>283577</v>
      </c>
      <c r="E92" s="40">
        <f t="shared" si="7"/>
        <v>323229</v>
      </c>
      <c r="F92" s="52">
        <v>1033</v>
      </c>
      <c r="G92" s="41">
        <v>6144</v>
      </c>
      <c r="H92" s="42">
        <f t="shared" si="8"/>
        <v>7177</v>
      </c>
      <c r="I92" s="42">
        <f t="shared" si="9"/>
        <v>40685</v>
      </c>
      <c r="J92" s="42">
        <f t="shared" si="6"/>
        <v>289721</v>
      </c>
      <c r="K92" s="42">
        <f t="shared" si="10"/>
        <v>330406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63359</v>
      </c>
      <c r="C93" s="52">
        <v>364</v>
      </c>
      <c r="D93" s="39">
        <v>639199</v>
      </c>
      <c r="E93" s="40">
        <f t="shared" si="7"/>
        <v>702922</v>
      </c>
      <c r="F93" s="52">
        <v>192</v>
      </c>
      <c r="G93" s="41">
        <v>19617</v>
      </c>
      <c r="H93" s="42">
        <f t="shared" si="8"/>
        <v>19809</v>
      </c>
      <c r="I93" s="42">
        <f t="shared" si="9"/>
        <v>63915</v>
      </c>
      <c r="J93" s="42">
        <f t="shared" si="6"/>
        <v>658816</v>
      </c>
      <c r="K93" s="42">
        <f>SUM(I93:J93)</f>
        <v>722731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107269</v>
      </c>
      <c r="C94" s="52">
        <v>3574</v>
      </c>
      <c r="D94" s="39">
        <v>483302</v>
      </c>
      <c r="E94" s="40">
        <f t="shared" si="7"/>
        <v>594145</v>
      </c>
      <c r="F94" s="52">
        <v>619</v>
      </c>
      <c r="G94" s="41">
        <v>20485</v>
      </c>
      <c r="H94" s="42">
        <f t="shared" si="8"/>
        <v>21104</v>
      </c>
      <c r="I94" s="42">
        <f t="shared" si="9"/>
        <v>111462</v>
      </c>
      <c r="J94" s="42">
        <f t="shared" si="6"/>
        <v>503787</v>
      </c>
      <c r="K94" s="42">
        <f t="shared" si="10"/>
        <v>615249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1</v>
      </c>
      <c r="C95" s="52">
        <v>179</v>
      </c>
      <c r="D95" s="39">
        <v>1034</v>
      </c>
      <c r="E95" s="40">
        <f t="shared" si="7"/>
        <v>1214</v>
      </c>
      <c r="F95" s="52">
        <v>56</v>
      </c>
      <c r="G95" s="41">
        <v>367</v>
      </c>
      <c r="H95" s="42">
        <f t="shared" si="8"/>
        <v>423</v>
      </c>
      <c r="I95" s="42">
        <f t="shared" si="9"/>
        <v>236</v>
      </c>
      <c r="J95" s="42">
        <f t="shared" si="6"/>
        <v>1401</v>
      </c>
      <c r="K95" s="42">
        <f t="shared" si="10"/>
        <v>1637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95295</v>
      </c>
      <c r="C96" s="52">
        <v>1066</v>
      </c>
      <c r="D96" s="39">
        <v>600983</v>
      </c>
      <c r="E96" s="40">
        <f t="shared" si="7"/>
        <v>697344</v>
      </c>
      <c r="F96" s="52">
        <v>9961</v>
      </c>
      <c r="G96" s="41">
        <v>69282</v>
      </c>
      <c r="H96" s="42">
        <f t="shared" si="8"/>
        <v>79243</v>
      </c>
      <c r="I96" s="42">
        <f t="shared" si="9"/>
        <v>106322</v>
      </c>
      <c r="J96" s="42">
        <f t="shared" si="6"/>
        <v>670265</v>
      </c>
      <c r="K96" s="42">
        <f t="shared" si="10"/>
        <v>776587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504</v>
      </c>
      <c r="C97" s="52">
        <v>16</v>
      </c>
      <c r="D97" s="39">
        <v>1988</v>
      </c>
      <c r="E97" s="40">
        <f t="shared" si="7"/>
        <v>2508</v>
      </c>
      <c r="F97" s="52">
        <v>78</v>
      </c>
      <c r="G97" s="41">
        <v>163</v>
      </c>
      <c r="H97" s="42">
        <f t="shared" si="8"/>
        <v>241</v>
      </c>
      <c r="I97" s="42">
        <f t="shared" si="9"/>
        <v>598</v>
      </c>
      <c r="J97" s="42">
        <f t="shared" si="6"/>
        <v>2151</v>
      </c>
      <c r="K97" s="42">
        <f t="shared" si="10"/>
        <v>2749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6076</v>
      </c>
      <c r="C98" s="52">
        <v>351</v>
      </c>
      <c r="D98" s="39">
        <v>76894</v>
      </c>
      <c r="E98" s="40">
        <f t="shared" si="7"/>
        <v>83321</v>
      </c>
      <c r="F98" s="52">
        <v>285</v>
      </c>
      <c r="G98" s="41">
        <v>3922</v>
      </c>
      <c r="H98" s="42">
        <f t="shared" si="8"/>
        <v>4207</v>
      </c>
      <c r="I98" s="42">
        <f t="shared" si="9"/>
        <v>6712</v>
      </c>
      <c r="J98" s="42">
        <f t="shared" si="6"/>
        <v>80816</v>
      </c>
      <c r="K98" s="42">
        <f t="shared" si="10"/>
        <v>87528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334</v>
      </c>
      <c r="C99" s="52">
        <v>24</v>
      </c>
      <c r="D99" s="39">
        <v>4596</v>
      </c>
      <c r="E99" s="40">
        <f t="shared" si="7"/>
        <v>4954</v>
      </c>
      <c r="F99" s="52">
        <v>14</v>
      </c>
      <c r="G99" s="41">
        <v>83</v>
      </c>
      <c r="H99" s="42">
        <f t="shared" si="8"/>
        <v>97</v>
      </c>
      <c r="I99" s="42">
        <f t="shared" si="9"/>
        <v>372</v>
      </c>
      <c r="J99" s="42">
        <f t="shared" si="6"/>
        <v>4679</v>
      </c>
      <c r="K99" s="42">
        <f t="shared" si="10"/>
        <v>5051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1714</v>
      </c>
      <c r="C104" s="52">
        <v>663</v>
      </c>
      <c r="D104" s="39">
        <v>13420</v>
      </c>
      <c r="E104" s="40">
        <f t="shared" si="7"/>
        <v>15797</v>
      </c>
      <c r="F104" s="52">
        <v>83</v>
      </c>
      <c r="G104" s="41">
        <v>456</v>
      </c>
      <c r="H104" s="42">
        <f t="shared" si="8"/>
        <v>539</v>
      </c>
      <c r="I104" s="42">
        <f t="shared" si="9"/>
        <v>2460</v>
      </c>
      <c r="J104" s="42">
        <f t="shared" si="6"/>
        <v>13876</v>
      </c>
      <c r="K104" s="42">
        <f t="shared" si="10"/>
        <v>16336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14710</v>
      </c>
      <c r="C106" s="52">
        <v>10140</v>
      </c>
      <c r="D106" s="39">
        <v>183172</v>
      </c>
      <c r="E106" s="40">
        <f t="shared" si="7"/>
        <v>208022</v>
      </c>
      <c r="F106" s="52">
        <v>11063</v>
      </c>
      <c r="G106" s="41">
        <v>81610</v>
      </c>
      <c r="H106" s="42">
        <f t="shared" si="8"/>
        <v>92673</v>
      </c>
      <c r="I106" s="42">
        <f t="shared" si="9"/>
        <v>35913</v>
      </c>
      <c r="J106" s="42">
        <f t="shared" si="6"/>
        <v>264782</v>
      </c>
      <c r="K106" s="42">
        <f t="shared" si="10"/>
        <v>300695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1760</v>
      </c>
      <c r="C107" s="52">
        <v>812</v>
      </c>
      <c r="D107" s="39">
        <v>21574</v>
      </c>
      <c r="E107" s="40">
        <f t="shared" si="7"/>
        <v>24146</v>
      </c>
      <c r="F107" s="52">
        <v>1092</v>
      </c>
      <c r="G107" s="41">
        <v>10635</v>
      </c>
      <c r="H107" s="42">
        <f t="shared" si="8"/>
        <v>11727</v>
      </c>
      <c r="I107" s="42">
        <f t="shared" si="9"/>
        <v>3664</v>
      </c>
      <c r="J107" s="42">
        <f t="shared" si="6"/>
        <v>32209</v>
      </c>
      <c r="K107" s="42">
        <f t="shared" si="10"/>
        <v>35873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122618</v>
      </c>
      <c r="C108" s="52">
        <v>30873</v>
      </c>
      <c r="D108" s="39">
        <v>796344</v>
      </c>
      <c r="E108" s="40">
        <f t="shared" si="7"/>
        <v>949835</v>
      </c>
      <c r="F108" s="52">
        <v>2369</v>
      </c>
      <c r="G108" s="41">
        <v>17831</v>
      </c>
      <c r="H108" s="42">
        <f t="shared" si="8"/>
        <v>20200</v>
      </c>
      <c r="I108" s="42">
        <f t="shared" si="9"/>
        <v>155860</v>
      </c>
      <c r="J108" s="42">
        <f t="shared" si="6"/>
        <v>814175</v>
      </c>
      <c r="K108" s="42">
        <f t="shared" si="10"/>
        <v>970035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155085</v>
      </c>
      <c r="C109" s="52">
        <v>53403</v>
      </c>
      <c r="D109" s="39">
        <v>1561484</v>
      </c>
      <c r="E109" s="40">
        <f t="shared" si="7"/>
        <v>1769972</v>
      </c>
      <c r="F109" s="52">
        <v>15691</v>
      </c>
      <c r="G109" s="41">
        <v>216100</v>
      </c>
      <c r="H109" s="42">
        <f t="shared" si="8"/>
        <v>231791</v>
      </c>
      <c r="I109" s="42">
        <f t="shared" si="9"/>
        <v>224179</v>
      </c>
      <c r="J109" s="42">
        <f t="shared" si="6"/>
        <v>1777584</v>
      </c>
      <c r="K109" s="42">
        <f t="shared" si="10"/>
        <v>2001763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1303</v>
      </c>
      <c r="C110" s="52">
        <v>887</v>
      </c>
      <c r="D110" s="39">
        <v>13675</v>
      </c>
      <c r="E110" s="40">
        <f t="shared" si="7"/>
        <v>15865</v>
      </c>
      <c r="F110" s="52">
        <v>246</v>
      </c>
      <c r="G110" s="41">
        <v>2533</v>
      </c>
      <c r="H110" s="42">
        <f t="shared" si="8"/>
        <v>2779</v>
      </c>
      <c r="I110" s="42">
        <f t="shared" si="9"/>
        <v>2436</v>
      </c>
      <c r="J110" s="42">
        <f t="shared" si="6"/>
        <v>16208</v>
      </c>
      <c r="K110" s="42">
        <f t="shared" si="10"/>
        <v>18644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515</v>
      </c>
      <c r="C111" s="52">
        <v>83</v>
      </c>
      <c r="D111" s="39">
        <v>5178</v>
      </c>
      <c r="E111" s="40">
        <f t="shared" si="7"/>
        <v>5776</v>
      </c>
      <c r="F111" s="52">
        <v>323</v>
      </c>
      <c r="G111" s="41">
        <v>5810</v>
      </c>
      <c r="H111" s="42">
        <f t="shared" si="8"/>
        <v>6133</v>
      </c>
      <c r="I111" s="42">
        <f t="shared" si="9"/>
        <v>921</v>
      </c>
      <c r="J111" s="42">
        <f t="shared" si="6"/>
        <v>10988</v>
      </c>
      <c r="K111" s="42">
        <f t="shared" si="10"/>
        <v>11909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/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45170</v>
      </c>
      <c r="C114" s="52">
        <v>204</v>
      </c>
      <c r="D114" s="39">
        <v>299021</v>
      </c>
      <c r="E114" s="40">
        <f t="shared" si="7"/>
        <v>344395</v>
      </c>
      <c r="F114" s="52">
        <v>657</v>
      </c>
      <c r="G114" s="41">
        <v>6188</v>
      </c>
      <c r="H114" s="42">
        <f t="shared" si="8"/>
        <v>6845</v>
      </c>
      <c r="I114" s="42">
        <f t="shared" si="9"/>
        <v>46031</v>
      </c>
      <c r="J114" s="42">
        <f t="shared" si="6"/>
        <v>305209</v>
      </c>
      <c r="K114" s="42">
        <f t="shared" si="10"/>
        <v>351240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/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/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/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2293646</v>
      </c>
      <c r="C123" s="42">
        <f>SUM(C25:C122)</f>
        <v>1105637</v>
      </c>
      <c r="D123" s="42">
        <f>SUM(D25:D120)</f>
        <v>31339334</v>
      </c>
      <c r="E123" s="42">
        <f>SUM(E25:E120)</f>
        <v>34738617</v>
      </c>
      <c r="F123" s="44">
        <f>SUM(F25:F120)</f>
        <v>494705</v>
      </c>
      <c r="G123" s="42">
        <f>SUM(G25:G120)</f>
        <v>5373568</v>
      </c>
      <c r="H123" s="42">
        <f>F123+G123</f>
        <v>5868273</v>
      </c>
      <c r="I123" s="42">
        <f>SUM(I25:I120)</f>
        <v>3893988</v>
      </c>
      <c r="J123" s="42">
        <f>D123+G123</f>
        <v>36712902</v>
      </c>
      <c r="K123" s="42">
        <f>E123+H123</f>
        <v>40606890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2018-04-30T13:46:25Z</cp:lastPrinted>
  <dcterms:created xsi:type="dcterms:W3CDTF">2014-10-01T08:21:52Z</dcterms:created>
  <dcterms:modified xsi:type="dcterms:W3CDTF">2018-07-12T12:58:51Z</dcterms:modified>
  <cp:category/>
  <cp:version/>
  <cp:contentType/>
  <cp:contentStatus/>
</cp:coreProperties>
</file>