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<sst xmlns="http://schemas.openxmlformats.org/spreadsheetml/2006/main" count="127" uniqueCount="121">
  <si>
    <t xml:space="preserve">MINISTERE DES FINANCES  </t>
  </si>
  <si>
    <t xml:space="preserve">        ET DES COMPTES PUBLICS</t>
  </si>
  <si>
    <t>DIRECTION GENERALE DES DOUANES ET DROITS INDIRECTS</t>
  </si>
  <si>
    <t xml:space="preserve">SOUS-DIRECTION DES DROITS INDIRECTS </t>
  </si>
  <si>
    <t>STATISTIQUE MENSUELLE DES VINS - RELEVE PAR DEPARTEMENT</t>
  </si>
  <si>
    <t>CAMPAGNE 2013-2014</t>
  </si>
  <si>
    <t xml:space="preserve">  ( En hectolitres  )  </t>
  </si>
  <si>
    <t>QUANTITES DE VINS SORTIES DES CHAIS DES RECOLTANTS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</si>
  <si>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</si>
  <si>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</si>
  <si>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</si>
  <si>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</si>
  <si>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</si>
  <si>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</si>
  <si>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</si>
  <si>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</si>
  <si>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</si>
  <si>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</si>
  <si>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</si>
  <si>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</si>
  <si>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</si>
  <si>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</si>
  <si>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</si>
  <si>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</si>
  <si>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</si>
  <si>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</si>
  <si>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</si>
  <si>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</si>
  <si>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</si>
  <si>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</si>
  <si>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</si>
  <si>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</si>
  <si>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</si>
  <si>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</si>
  <si>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</si>
  <si>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</si>
  <si>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</si>
  <si>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</si>
  <si>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</si>
  <si>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</si>
  <si>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</si>
  <si>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</si>
  <si>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</si>
  <si>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</si>
  <si>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</si>
  <si>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</si>
  <si>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</si>
  <si>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</si>
  <si>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</si>
  <si>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</si>
  <si>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</si>
  <si>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</si>
  <si>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</si>
  <si>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</si>
  <si>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</si>
  <si>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</si>
  <si>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</si>
  <si>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</si>
  <si>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</si>
  <si>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</si>
  <si>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</si>
  <si>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</si>
  <si>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</si>
  <si>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</si>
  <si>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</si>
  <si>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</si>
  <si>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</si>
  <si>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</si>
  <si>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</si>
  <si>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</si>
  <si>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</si>
  <si>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</si>
  <si>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</si>
  <si>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</si>
  <si>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</si>
  <si>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</si>
  <si>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</si>
  <si>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</si>
  <si>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</si>
  <si>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</si>
  <si>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</si>
  <si>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</si>
  <si>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</si>
  <si>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</si>
  <si>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</si>
  <si>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</si>
  <si>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</si>
  <si>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</si>
  <si>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</si>
  <si>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</si>
  <si>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</si>
  <si>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</si>
  <si>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</si>
  <si>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</si>
  <si>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</si>
  <si>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</si>
  <si>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</si>
  <si>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</si>
  <si>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</si>
  <si>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</si>
  <si>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</si>
  <si>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</si>
  <si>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</si>
  <si>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</si>
  <si>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</si>
  <si>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</si>
  <si>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</si>
  <si>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</si>
  <si>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</si>
  <si>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</si>
  <si>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</si>
  <si>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</si>
  <si>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</si>
  <si>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</si>
  <si>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</si>
  <si>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</si>
  <si>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</si>
  <si>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</si>
  <si>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</si>
  <si>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>MOIS DE JUILLET</t>
  </si>
  <si>
    <t>JUILLET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</si>
</sst>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1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49" fontId="5" fillId="0" borderId="4" xfId="0" applyNumberFormat="1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1">
      <selection activeCell="F100" sqref="F100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62" t="s">
        <v>1</v>
      </c>
      <c r="E2" s="62"/>
      <c r="F2" s="62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61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61" t="s">
        <v>4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61" t="s">
        <v>5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61" t="s">
        <v>119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6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16"/>
      <c r="C19" s="16"/>
      <c r="D19" s="16"/>
      <c r="E19" s="16" t="s">
        <v>7</v>
      </c>
      <c r="F19" s="16"/>
      <c r="G19" s="16"/>
      <c r="H19" s="16"/>
      <c r="I19" s="16"/>
      <c r="J19" s="16"/>
      <c r="K19" s="16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7" t="s">
        <v>8</v>
      </c>
      <c r="B20" s="18"/>
      <c r="C20" s="19"/>
      <c r="D20" s="19"/>
      <c r="E20" s="20"/>
      <c r="F20" s="18"/>
      <c r="G20" s="19"/>
      <c r="H20" s="20"/>
      <c r="I20" s="18"/>
      <c r="J20" s="19"/>
      <c r="K20" s="20"/>
      <c r="L20" s="21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22" t="s">
        <v>9</v>
      </c>
      <c r="B21" s="58" t="s">
        <v>10</v>
      </c>
      <c r="C21" s="58"/>
      <c r="D21" s="24"/>
      <c r="E21" s="25"/>
      <c r="F21" s="23"/>
      <c r="G21" s="26" t="s">
        <v>11</v>
      </c>
      <c r="H21" s="27"/>
      <c r="I21" s="28"/>
      <c r="J21" s="13" t="s">
        <v>12</v>
      </c>
      <c r="K21" s="29"/>
      <c r="L21" s="21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30" t="s">
        <v>13</v>
      </c>
      <c r="B22" s="31" t="s">
        <v>14</v>
      </c>
      <c r="C22" s="31" t="s">
        <v>15</v>
      </c>
      <c r="D22" s="32"/>
      <c r="E22" s="32"/>
      <c r="F22" s="59" t="s">
        <v>16</v>
      </c>
      <c r="G22" s="59"/>
      <c r="H22" s="59"/>
      <c r="I22" s="33"/>
      <c r="J22" s="13"/>
      <c r="K22" s="34"/>
      <c r="L22" s="21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5"/>
      <c r="B23" s="60" t="s">
        <v>120</v>
      </c>
      <c r="C23" s="60"/>
      <c r="D23" s="36" t="s">
        <v>17</v>
      </c>
      <c r="E23" s="35" t="s">
        <v>18</v>
      </c>
      <c r="F23" s="37" t="s">
        <v>120</v>
      </c>
      <c r="G23" s="38" t="s">
        <v>17</v>
      </c>
      <c r="H23" s="37" t="s">
        <v>18</v>
      </c>
      <c r="I23" s="37" t="s">
        <v>120</v>
      </c>
      <c r="J23" s="38" t="s">
        <v>17</v>
      </c>
      <c r="K23" s="38" t="s">
        <v>12</v>
      </c>
      <c r="L23" s="21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21"/>
      <c r="B24" s="41"/>
      <c r="C24" s="41"/>
      <c r="D24" s="40"/>
      <c r="E24" s="39"/>
      <c r="F24" s="41"/>
      <c r="G24" s="39"/>
      <c r="H24" s="39"/>
      <c r="I24" s="39"/>
      <c r="J24" s="39"/>
      <c r="K24" s="39"/>
      <c r="L24" s="21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42" t="s">
        <v>19</v>
      </c>
      <c r="B25" s="55">
        <v>884</v>
      </c>
      <c r="C25" s="55">
        <v>17</v>
      </c>
      <c r="D25" s="43">
        <v>15183</v>
      </c>
      <c r="E25" s="44">
        <f>SUM(B25:D25)</f>
        <v>16084</v>
      </c>
      <c r="F25" s="55">
        <v>1102</v>
      </c>
      <c r="G25" s="45">
        <v>13554</v>
      </c>
      <c r="H25" s="46">
        <f>SUM(F25:G25)</f>
        <v>14656</v>
      </c>
      <c r="I25" s="46">
        <f>SUM(B25+C25+F25)</f>
        <v>2003</v>
      </c>
      <c r="J25" s="46">
        <f>D25+G25</f>
        <v>28737</v>
      </c>
      <c r="K25" s="46">
        <f>SUM(I25:J25)</f>
        <v>30740</v>
      </c>
      <c r="L25" s="21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10.5" customHeight="1">
      <c r="A26" s="42" t="s">
        <v>20</v>
      </c>
      <c r="B26" s="55">
        <v>2572</v>
      </c>
      <c r="C26" s="56"/>
      <c r="D26" s="43">
        <v>46823</v>
      </c>
      <c r="E26" s="44">
        <f aca="true" t="shared" si="0" ref="E26:E89">SUM(B26:D26)</f>
        <v>49395</v>
      </c>
      <c r="F26" s="55">
        <v>5</v>
      </c>
      <c r="G26" s="45">
        <v>2133</v>
      </c>
      <c r="H26" s="46">
        <f aca="true" t="shared" si="1" ref="H26:H89">SUM(F26:G26)</f>
        <v>2138</v>
      </c>
      <c r="I26" s="46">
        <f aca="true" t="shared" si="2" ref="I26:I89">SUM(B26+C26+F26)</f>
        <v>2577</v>
      </c>
      <c r="J26" s="46">
        <f aca="true" t="shared" si="3" ref="J26:J41">SUM(D26+G26)</f>
        <v>48956</v>
      </c>
      <c r="K26" s="46">
        <f aca="true" t="shared" si="4" ref="K26:K89">SUM(I26:J26)</f>
        <v>51533</v>
      </c>
      <c r="L26" s="21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42" t="s">
        <v>21</v>
      </c>
      <c r="B27" s="55">
        <v>2378</v>
      </c>
      <c r="C27" s="55">
        <v>22</v>
      </c>
      <c r="D27" s="43">
        <v>18301</v>
      </c>
      <c r="E27" s="44">
        <f t="shared" si="0"/>
        <v>20701</v>
      </c>
      <c r="F27" s="55">
        <v>254</v>
      </c>
      <c r="G27" s="45">
        <v>2550</v>
      </c>
      <c r="H27" s="46">
        <f t="shared" si="1"/>
        <v>2804</v>
      </c>
      <c r="I27" s="46">
        <f t="shared" si="2"/>
        <v>2654</v>
      </c>
      <c r="J27" s="46">
        <f t="shared" si="3"/>
        <v>20851</v>
      </c>
      <c r="K27" s="46">
        <f t="shared" si="4"/>
        <v>23505</v>
      </c>
      <c r="L27" s="21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42" t="s">
        <v>22</v>
      </c>
      <c r="B28" s="55">
        <v>2169</v>
      </c>
      <c r="C28" s="55">
        <v>3484</v>
      </c>
      <c r="D28" s="43">
        <v>30065</v>
      </c>
      <c r="E28" s="44">
        <f t="shared" si="0"/>
        <v>35718</v>
      </c>
      <c r="F28" s="55">
        <v>846</v>
      </c>
      <c r="G28" s="45">
        <v>6579</v>
      </c>
      <c r="H28" s="46">
        <f t="shared" si="1"/>
        <v>7425</v>
      </c>
      <c r="I28" s="46">
        <f t="shared" si="2"/>
        <v>6499</v>
      </c>
      <c r="J28" s="46">
        <f t="shared" si="3"/>
        <v>36644</v>
      </c>
      <c r="K28" s="46">
        <f t="shared" si="4"/>
        <v>43143</v>
      </c>
      <c r="L28" s="21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42" t="s">
        <v>23</v>
      </c>
      <c r="B29" s="55">
        <v>132</v>
      </c>
      <c r="C29" s="55">
        <v>709</v>
      </c>
      <c r="D29" s="43">
        <v>3190</v>
      </c>
      <c r="E29" s="44">
        <f t="shared" si="0"/>
        <v>4031</v>
      </c>
      <c r="F29" s="55">
        <v>16</v>
      </c>
      <c r="G29" s="45">
        <v>33</v>
      </c>
      <c r="H29" s="46">
        <f t="shared" si="1"/>
        <v>49</v>
      </c>
      <c r="I29" s="46">
        <f t="shared" si="2"/>
        <v>857</v>
      </c>
      <c r="J29" s="46">
        <f t="shared" si="3"/>
        <v>3223</v>
      </c>
      <c r="K29" s="46">
        <f t="shared" si="4"/>
        <v>4080</v>
      </c>
      <c r="L29" s="21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8" customFormat="1" ht="10.5" customHeight="1">
      <c r="A30" s="42" t="s">
        <v>24</v>
      </c>
      <c r="B30" s="55"/>
      <c r="C30" s="55"/>
      <c r="D30" s="43"/>
      <c r="E30" s="44"/>
      <c r="F30" s="55"/>
      <c r="G30" s="45"/>
      <c r="H30" s="46">
        <f t="shared" si="1"/>
        <v>0</v>
      </c>
      <c r="I30" s="46">
        <f t="shared" si="2"/>
        <v>0</v>
      </c>
      <c r="J30" s="46">
        <f t="shared" si="3"/>
        <v>0</v>
      </c>
      <c r="K30" s="46">
        <f t="shared" si="4"/>
        <v>0</v>
      </c>
      <c r="L30" s="21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8" customFormat="1" ht="10.5" customHeight="1">
      <c r="A31" s="42" t="s">
        <v>25</v>
      </c>
      <c r="B31" s="55">
        <v>19804</v>
      </c>
      <c r="C31" s="55">
        <v>74281</v>
      </c>
      <c r="D31" s="43">
        <v>655691</v>
      </c>
      <c r="E31" s="44">
        <f t="shared" si="0"/>
        <v>749776</v>
      </c>
      <c r="F31" s="55">
        <v>5315</v>
      </c>
      <c r="G31" s="45">
        <v>55108</v>
      </c>
      <c r="H31" s="46">
        <f t="shared" si="1"/>
        <v>60423</v>
      </c>
      <c r="I31" s="46">
        <f t="shared" si="2"/>
        <v>99400</v>
      </c>
      <c r="J31" s="46">
        <f t="shared" si="3"/>
        <v>710799</v>
      </c>
      <c r="K31" s="46">
        <f t="shared" si="4"/>
        <v>810199</v>
      </c>
      <c r="L31" s="21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8" customFormat="1" ht="10.5" customHeight="1">
      <c r="A32" s="42" t="s">
        <v>26</v>
      </c>
      <c r="B32" s="55"/>
      <c r="C32" s="56"/>
      <c r="D32" s="43">
        <v>0</v>
      </c>
      <c r="E32" s="44">
        <f t="shared" si="0"/>
        <v>0</v>
      </c>
      <c r="F32" s="55"/>
      <c r="G32" s="45">
        <v>0</v>
      </c>
      <c r="H32" s="46">
        <f t="shared" si="1"/>
        <v>0</v>
      </c>
      <c r="I32" s="46">
        <f t="shared" si="2"/>
        <v>0</v>
      </c>
      <c r="J32" s="46">
        <f t="shared" si="3"/>
        <v>0</v>
      </c>
      <c r="K32" s="46">
        <f t="shared" si="4"/>
        <v>0</v>
      </c>
      <c r="L32" s="21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8" customFormat="1" ht="10.5" customHeight="1">
      <c r="A33" s="42" t="s">
        <v>27</v>
      </c>
      <c r="B33" s="55">
        <v>132</v>
      </c>
      <c r="C33" s="55">
        <v>138</v>
      </c>
      <c r="D33" s="43">
        <v>1039</v>
      </c>
      <c r="E33" s="44">
        <f t="shared" si="0"/>
        <v>1309</v>
      </c>
      <c r="F33" s="56"/>
      <c r="G33" s="45">
        <v>199</v>
      </c>
      <c r="H33" s="46">
        <f t="shared" si="1"/>
        <v>199</v>
      </c>
      <c r="I33" s="46">
        <f t="shared" si="2"/>
        <v>270</v>
      </c>
      <c r="J33" s="46">
        <f t="shared" si="3"/>
        <v>1238</v>
      </c>
      <c r="K33" s="46">
        <f t="shared" si="4"/>
        <v>1508</v>
      </c>
      <c r="L33" s="21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42" t="s">
        <v>28</v>
      </c>
      <c r="B34" s="55">
        <v>13994</v>
      </c>
      <c r="C34" s="56"/>
      <c r="D34" s="43">
        <v>197915</v>
      </c>
      <c r="E34" s="44">
        <f t="shared" si="0"/>
        <v>211909</v>
      </c>
      <c r="F34" s="55">
        <v>228</v>
      </c>
      <c r="G34" s="45">
        <v>8449</v>
      </c>
      <c r="H34" s="46">
        <f t="shared" si="1"/>
        <v>8677</v>
      </c>
      <c r="I34" s="46">
        <f t="shared" si="2"/>
        <v>14222</v>
      </c>
      <c r="J34" s="46">
        <f t="shared" si="3"/>
        <v>206364</v>
      </c>
      <c r="K34" s="46">
        <f t="shared" si="4"/>
        <v>220586</v>
      </c>
      <c r="L34" s="21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42" t="s">
        <v>29</v>
      </c>
      <c r="B35" s="55">
        <v>122756</v>
      </c>
      <c r="C35" s="55">
        <v>218812</v>
      </c>
      <c r="D35" s="43">
        <v>3393038</v>
      </c>
      <c r="E35" s="44">
        <f t="shared" si="0"/>
        <v>3734606</v>
      </c>
      <c r="F35" s="55">
        <v>123427</v>
      </c>
      <c r="G35" s="45">
        <v>1431629</v>
      </c>
      <c r="H35" s="46">
        <f t="shared" si="1"/>
        <v>1555056</v>
      </c>
      <c r="I35" s="46">
        <f t="shared" si="2"/>
        <v>464995</v>
      </c>
      <c r="J35" s="46">
        <f t="shared" si="3"/>
        <v>4824667</v>
      </c>
      <c r="K35" s="46">
        <f t="shared" si="4"/>
        <v>5289662</v>
      </c>
      <c r="L35" s="21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42" t="s">
        <v>30</v>
      </c>
      <c r="B36" s="55">
        <v>1310</v>
      </c>
      <c r="C36" s="55">
        <v>62</v>
      </c>
      <c r="D36" s="43">
        <v>10563</v>
      </c>
      <c r="E36" s="44">
        <f t="shared" si="0"/>
        <v>11935</v>
      </c>
      <c r="F36" s="55">
        <v>616</v>
      </c>
      <c r="G36" s="45">
        <v>1212</v>
      </c>
      <c r="H36" s="46">
        <f t="shared" si="1"/>
        <v>1828</v>
      </c>
      <c r="I36" s="46">
        <f t="shared" si="2"/>
        <v>1988</v>
      </c>
      <c r="J36" s="46">
        <f t="shared" si="3"/>
        <v>11775</v>
      </c>
      <c r="K36" s="46">
        <f t="shared" si="4"/>
        <v>13763</v>
      </c>
      <c r="L36" s="21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42" t="s">
        <v>31</v>
      </c>
      <c r="B37" s="55">
        <v>32234</v>
      </c>
      <c r="C37" s="55">
        <v>21138</v>
      </c>
      <c r="D37" s="43">
        <v>423367</v>
      </c>
      <c r="E37" s="44">
        <f t="shared" si="0"/>
        <v>476739</v>
      </c>
      <c r="F37" s="55">
        <v>3115</v>
      </c>
      <c r="G37" s="45">
        <v>22563</v>
      </c>
      <c r="H37" s="46">
        <f t="shared" si="1"/>
        <v>25678</v>
      </c>
      <c r="I37" s="46">
        <f t="shared" si="2"/>
        <v>56487</v>
      </c>
      <c r="J37" s="46">
        <f t="shared" si="3"/>
        <v>445930</v>
      </c>
      <c r="K37" s="46">
        <f t="shared" si="4"/>
        <v>502417</v>
      </c>
      <c r="L37" s="21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42" t="s">
        <v>32</v>
      </c>
      <c r="B38" s="56"/>
      <c r="C38" s="56"/>
      <c r="D38" s="43">
        <v>19967</v>
      </c>
      <c r="E38" s="44">
        <f t="shared" si="0"/>
        <v>19967</v>
      </c>
      <c r="F38" s="55">
        <v>150</v>
      </c>
      <c r="G38" s="45">
        <v>11212</v>
      </c>
      <c r="H38" s="46">
        <f t="shared" si="1"/>
        <v>11362</v>
      </c>
      <c r="I38" s="46">
        <f t="shared" si="2"/>
        <v>150</v>
      </c>
      <c r="J38" s="46">
        <f t="shared" si="3"/>
        <v>31179</v>
      </c>
      <c r="K38" s="46">
        <f t="shared" si="4"/>
        <v>31329</v>
      </c>
      <c r="L38" s="21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42" t="s">
        <v>33</v>
      </c>
      <c r="B39" s="55">
        <v>20</v>
      </c>
      <c r="C39" s="55">
        <v>16</v>
      </c>
      <c r="D39" s="43">
        <v>1245</v>
      </c>
      <c r="E39" s="44">
        <f t="shared" si="0"/>
        <v>1281</v>
      </c>
      <c r="F39" s="55">
        <v>5</v>
      </c>
      <c r="G39" s="45">
        <v>2972</v>
      </c>
      <c r="H39" s="46">
        <f t="shared" si="1"/>
        <v>2977</v>
      </c>
      <c r="I39" s="46">
        <f t="shared" si="2"/>
        <v>41</v>
      </c>
      <c r="J39" s="46">
        <f t="shared" si="3"/>
        <v>4217</v>
      </c>
      <c r="K39" s="46">
        <f t="shared" si="4"/>
        <v>4258</v>
      </c>
      <c r="L39" s="21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42" t="s">
        <v>34</v>
      </c>
      <c r="B40" s="55">
        <v>1367</v>
      </c>
      <c r="C40" s="55">
        <v>359</v>
      </c>
      <c r="D40" s="43">
        <v>4523230</v>
      </c>
      <c r="E40" s="44">
        <f t="shared" si="0"/>
        <v>4524956</v>
      </c>
      <c r="F40" s="55">
        <v>456</v>
      </c>
      <c r="G40" s="45">
        <v>31869</v>
      </c>
      <c r="H40" s="46">
        <f t="shared" si="1"/>
        <v>32325</v>
      </c>
      <c r="I40" s="46">
        <f t="shared" si="2"/>
        <v>2182</v>
      </c>
      <c r="J40" s="46">
        <f t="shared" si="3"/>
        <v>4555099</v>
      </c>
      <c r="K40" s="46">
        <f t="shared" si="4"/>
        <v>4557281</v>
      </c>
      <c r="L40" s="21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42" t="s">
        <v>35</v>
      </c>
      <c r="B41" s="55">
        <v>12</v>
      </c>
      <c r="C41" s="55">
        <v>4325</v>
      </c>
      <c r="D41" s="43">
        <v>1497737</v>
      </c>
      <c r="E41" s="44">
        <f t="shared" si="0"/>
        <v>1502074</v>
      </c>
      <c r="F41" s="55">
        <v>1148</v>
      </c>
      <c r="G41" s="45">
        <v>1975920</v>
      </c>
      <c r="H41" s="46">
        <f t="shared" si="1"/>
        <v>1977068</v>
      </c>
      <c r="I41" s="46">
        <f t="shared" si="2"/>
        <v>5485</v>
      </c>
      <c r="J41" s="46">
        <f t="shared" si="3"/>
        <v>3473657</v>
      </c>
      <c r="K41" s="46">
        <f t="shared" si="4"/>
        <v>3479142</v>
      </c>
      <c r="L41" s="21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42" t="s">
        <v>36</v>
      </c>
      <c r="B42" s="55">
        <v>25659</v>
      </c>
      <c r="C42" s="55">
        <v>168</v>
      </c>
      <c r="D42" s="43">
        <v>207094</v>
      </c>
      <c r="E42" s="44">
        <f t="shared" si="0"/>
        <v>232921</v>
      </c>
      <c r="F42" s="55">
        <v>58</v>
      </c>
      <c r="G42" s="45">
        <v>616</v>
      </c>
      <c r="H42" s="46">
        <f t="shared" si="1"/>
        <v>674</v>
      </c>
      <c r="I42" s="46">
        <f t="shared" si="2"/>
        <v>25885</v>
      </c>
      <c r="J42" s="46">
        <f aca="true" t="shared" si="5" ref="J42:J87">SUM(D42+G42)</f>
        <v>207710</v>
      </c>
      <c r="K42" s="46">
        <f t="shared" si="4"/>
        <v>233595</v>
      </c>
      <c r="L42" s="21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42" t="s">
        <v>37</v>
      </c>
      <c r="B43" s="55">
        <v>21</v>
      </c>
      <c r="C43" s="55">
        <v>250</v>
      </c>
      <c r="D43" s="43">
        <v>2967</v>
      </c>
      <c r="E43" s="44">
        <f t="shared" si="0"/>
        <v>3238</v>
      </c>
      <c r="F43" s="55">
        <v>62</v>
      </c>
      <c r="G43" s="45">
        <v>966</v>
      </c>
      <c r="H43" s="46">
        <f t="shared" si="1"/>
        <v>1028</v>
      </c>
      <c r="I43" s="46">
        <f t="shared" si="2"/>
        <v>333</v>
      </c>
      <c r="J43" s="46">
        <f t="shared" si="5"/>
        <v>3933</v>
      </c>
      <c r="K43" s="46">
        <f t="shared" si="4"/>
        <v>4266</v>
      </c>
      <c r="L43" s="21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42" t="s">
        <v>38</v>
      </c>
      <c r="B44" s="55">
        <v>4816</v>
      </c>
      <c r="C44" s="55">
        <v>1280</v>
      </c>
      <c r="D44" s="43">
        <v>17710</v>
      </c>
      <c r="E44" s="44">
        <f t="shared" si="0"/>
        <v>23806</v>
      </c>
      <c r="F44" s="55">
        <v>491</v>
      </c>
      <c r="G44" s="45">
        <v>3197</v>
      </c>
      <c r="H44" s="46">
        <f t="shared" si="1"/>
        <v>3688</v>
      </c>
      <c r="I44" s="46">
        <f t="shared" si="2"/>
        <v>6587</v>
      </c>
      <c r="J44" s="46">
        <f t="shared" si="5"/>
        <v>20907</v>
      </c>
      <c r="K44" s="46">
        <f t="shared" si="4"/>
        <v>27494</v>
      </c>
      <c r="L44" s="21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42" t="s">
        <v>39</v>
      </c>
      <c r="B45" s="55">
        <v>14705</v>
      </c>
      <c r="C45" s="55">
        <v>36354</v>
      </c>
      <c r="D45" s="43">
        <v>242346</v>
      </c>
      <c r="E45" s="44">
        <f t="shared" si="0"/>
        <v>293405</v>
      </c>
      <c r="F45" s="55">
        <v>3912</v>
      </c>
      <c r="G45" s="45">
        <v>25076</v>
      </c>
      <c r="H45" s="46">
        <f t="shared" si="1"/>
        <v>28988</v>
      </c>
      <c r="I45" s="46">
        <f t="shared" si="2"/>
        <v>54971</v>
      </c>
      <c r="J45" s="46">
        <f t="shared" si="5"/>
        <v>267422</v>
      </c>
      <c r="K45" s="46">
        <f t="shared" si="4"/>
        <v>322393</v>
      </c>
      <c r="L45" s="21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42" t="s">
        <v>40</v>
      </c>
      <c r="B46" s="55">
        <v>24358</v>
      </c>
      <c r="C46" s="56"/>
      <c r="D46" s="43">
        <v>314387</v>
      </c>
      <c r="E46" s="44">
        <f t="shared" si="0"/>
        <v>338745</v>
      </c>
      <c r="F46" s="55">
        <v>91</v>
      </c>
      <c r="G46" s="45">
        <v>54440</v>
      </c>
      <c r="H46" s="46">
        <f t="shared" si="1"/>
        <v>54531</v>
      </c>
      <c r="I46" s="46">
        <f t="shared" si="2"/>
        <v>24449</v>
      </c>
      <c r="J46" s="46">
        <f t="shared" si="5"/>
        <v>368827</v>
      </c>
      <c r="K46" s="46">
        <f t="shared" si="4"/>
        <v>393276</v>
      </c>
      <c r="L46" s="21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8" customFormat="1" ht="10.5" customHeight="1">
      <c r="A47" s="42" t="s">
        <v>41</v>
      </c>
      <c r="B47" s="56"/>
      <c r="C47" s="56"/>
      <c r="D47" s="43">
        <v>0</v>
      </c>
      <c r="E47" s="44">
        <f t="shared" si="0"/>
        <v>0</v>
      </c>
      <c r="F47" s="55"/>
      <c r="G47" s="45">
        <v>0</v>
      </c>
      <c r="H47" s="46">
        <f t="shared" si="1"/>
        <v>0</v>
      </c>
      <c r="I47" s="46">
        <f t="shared" si="2"/>
        <v>0</v>
      </c>
      <c r="J47" s="46">
        <f t="shared" si="5"/>
        <v>0</v>
      </c>
      <c r="K47" s="46">
        <f t="shared" si="4"/>
        <v>0</v>
      </c>
      <c r="L47" s="21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8" customFormat="1" ht="10.5" customHeight="1">
      <c r="A48" s="42" t="s">
        <v>42</v>
      </c>
      <c r="B48" s="56"/>
      <c r="C48" s="56"/>
      <c r="D48" s="43">
        <v>0</v>
      </c>
      <c r="E48" s="44">
        <f t="shared" si="0"/>
        <v>0</v>
      </c>
      <c r="F48" s="56"/>
      <c r="G48" s="45">
        <v>136</v>
      </c>
      <c r="H48" s="46">
        <f t="shared" si="1"/>
        <v>136</v>
      </c>
      <c r="I48" s="46">
        <f t="shared" si="2"/>
        <v>0</v>
      </c>
      <c r="J48" s="46">
        <f t="shared" si="5"/>
        <v>136</v>
      </c>
      <c r="K48" s="46">
        <f t="shared" si="4"/>
        <v>136</v>
      </c>
      <c r="L48" s="21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42" t="s">
        <v>43</v>
      </c>
      <c r="B49" s="55">
        <v>50683</v>
      </c>
      <c r="C49" s="55">
        <v>590</v>
      </c>
      <c r="D49" s="43">
        <v>451870</v>
      </c>
      <c r="E49" s="44">
        <f t="shared" si="0"/>
        <v>503143</v>
      </c>
      <c r="F49" s="55">
        <v>944</v>
      </c>
      <c r="G49" s="45">
        <v>20789</v>
      </c>
      <c r="H49" s="46">
        <f t="shared" si="1"/>
        <v>21733</v>
      </c>
      <c r="I49" s="46">
        <f t="shared" si="2"/>
        <v>52217</v>
      </c>
      <c r="J49" s="46">
        <f t="shared" si="5"/>
        <v>472659</v>
      </c>
      <c r="K49" s="46">
        <f t="shared" si="4"/>
        <v>524876</v>
      </c>
      <c r="L49" s="21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42" t="s">
        <v>44</v>
      </c>
      <c r="B50" s="56"/>
      <c r="C50" s="55">
        <v>18</v>
      </c>
      <c r="D50" s="43">
        <v>420</v>
      </c>
      <c r="E50" s="44">
        <f t="shared" si="0"/>
        <v>438</v>
      </c>
      <c r="F50" s="55">
        <v>16</v>
      </c>
      <c r="G50" s="45">
        <v>249</v>
      </c>
      <c r="H50" s="46">
        <f t="shared" si="1"/>
        <v>265</v>
      </c>
      <c r="I50" s="46">
        <f t="shared" si="2"/>
        <v>34</v>
      </c>
      <c r="J50" s="46">
        <f t="shared" si="5"/>
        <v>669</v>
      </c>
      <c r="K50" s="46">
        <f t="shared" si="4"/>
        <v>703</v>
      </c>
      <c r="L50" s="21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42" t="s">
        <v>45</v>
      </c>
      <c r="B51" s="55">
        <v>55918</v>
      </c>
      <c r="C51" s="55">
        <v>6704</v>
      </c>
      <c r="D51" s="43">
        <v>519217</v>
      </c>
      <c r="E51" s="44">
        <f t="shared" si="0"/>
        <v>581839</v>
      </c>
      <c r="F51" s="55">
        <v>2761</v>
      </c>
      <c r="G51" s="45">
        <v>28448</v>
      </c>
      <c r="H51" s="46">
        <f>SUM(F51:G51)</f>
        <v>31209</v>
      </c>
      <c r="I51" s="46">
        <f t="shared" si="2"/>
        <v>65383</v>
      </c>
      <c r="J51" s="46">
        <f t="shared" si="5"/>
        <v>547665</v>
      </c>
      <c r="K51" s="46">
        <f t="shared" si="4"/>
        <v>613048</v>
      </c>
      <c r="L51" s="21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8" customFormat="1" ht="10.5" customHeight="1">
      <c r="A52" s="42" t="s">
        <v>46</v>
      </c>
      <c r="B52" s="56"/>
      <c r="C52" s="56"/>
      <c r="D52" s="43">
        <v>0</v>
      </c>
      <c r="E52" s="44">
        <f t="shared" si="0"/>
        <v>0</v>
      </c>
      <c r="F52" s="56"/>
      <c r="G52" s="45">
        <v>0</v>
      </c>
      <c r="H52" s="46">
        <f t="shared" si="1"/>
        <v>0</v>
      </c>
      <c r="I52" s="46">
        <f t="shared" si="2"/>
        <v>0</v>
      </c>
      <c r="J52" s="46">
        <f t="shared" si="5"/>
        <v>0</v>
      </c>
      <c r="K52" s="46">
        <f t="shared" si="4"/>
        <v>0</v>
      </c>
      <c r="L52" s="21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8" customFormat="1" ht="10.5" customHeight="1">
      <c r="A53" s="42" t="s">
        <v>47</v>
      </c>
      <c r="B53" s="55"/>
      <c r="C53" s="56"/>
      <c r="D53" s="43">
        <v>0</v>
      </c>
      <c r="E53" s="44">
        <f t="shared" si="0"/>
        <v>0</v>
      </c>
      <c r="F53" s="56"/>
      <c r="G53" s="45">
        <v>0</v>
      </c>
      <c r="H53" s="46">
        <f t="shared" si="1"/>
        <v>0</v>
      </c>
      <c r="I53" s="46">
        <f t="shared" si="2"/>
        <v>0</v>
      </c>
      <c r="J53" s="46">
        <f t="shared" si="5"/>
        <v>0</v>
      </c>
      <c r="K53" s="46">
        <f t="shared" si="4"/>
        <v>0</v>
      </c>
      <c r="L53" s="21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8" customFormat="1" ht="10.5" customHeight="1">
      <c r="A54" s="42" t="s">
        <v>48</v>
      </c>
      <c r="B54" s="56"/>
      <c r="C54" s="56"/>
      <c r="D54" s="43">
        <v>0</v>
      </c>
      <c r="E54" s="44">
        <f t="shared" si="0"/>
        <v>0</v>
      </c>
      <c r="F54" s="56"/>
      <c r="G54" s="45">
        <v>0</v>
      </c>
      <c r="H54" s="46">
        <f t="shared" si="1"/>
        <v>0</v>
      </c>
      <c r="I54" s="46">
        <f t="shared" si="2"/>
        <v>0</v>
      </c>
      <c r="J54" s="46">
        <f t="shared" si="5"/>
        <v>0</v>
      </c>
      <c r="K54" s="46">
        <f t="shared" si="4"/>
        <v>0</v>
      </c>
      <c r="L54" s="21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8" customFormat="1" ht="10.5" customHeight="1">
      <c r="A55" s="42" t="s">
        <v>49</v>
      </c>
      <c r="B55" s="55">
        <v>100456</v>
      </c>
      <c r="C55" s="55">
        <v>176315</v>
      </c>
      <c r="D55" s="43">
        <v>2357648</v>
      </c>
      <c r="E55" s="44">
        <f t="shared" si="0"/>
        <v>2634419</v>
      </c>
      <c r="F55" s="55">
        <v>40011</v>
      </c>
      <c r="G55" s="45">
        <v>528190</v>
      </c>
      <c r="H55" s="46">
        <f t="shared" si="1"/>
        <v>568201</v>
      </c>
      <c r="I55" s="46">
        <f t="shared" si="2"/>
        <v>316782</v>
      </c>
      <c r="J55" s="46">
        <f t="shared" si="5"/>
        <v>2885838</v>
      </c>
      <c r="K55" s="46">
        <f t="shared" si="4"/>
        <v>3202620</v>
      </c>
      <c r="L55" s="21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42" t="s">
        <v>50</v>
      </c>
      <c r="B56" s="55">
        <v>6240</v>
      </c>
      <c r="C56" s="55">
        <v>1252</v>
      </c>
      <c r="D56" s="43">
        <v>73749</v>
      </c>
      <c r="E56" s="44">
        <f t="shared" si="0"/>
        <v>81241</v>
      </c>
      <c r="F56" s="55">
        <v>1359</v>
      </c>
      <c r="G56" s="45">
        <v>68322</v>
      </c>
      <c r="H56" s="46">
        <f t="shared" si="1"/>
        <v>69681</v>
      </c>
      <c r="I56" s="46">
        <f t="shared" si="2"/>
        <v>8851</v>
      </c>
      <c r="J56" s="46">
        <f t="shared" si="5"/>
        <v>142071</v>
      </c>
      <c r="K56" s="46">
        <f t="shared" si="4"/>
        <v>150922</v>
      </c>
      <c r="L56" s="21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42" t="s">
        <v>51</v>
      </c>
      <c r="B57" s="55">
        <v>17446</v>
      </c>
      <c r="C57" s="55">
        <v>62491</v>
      </c>
      <c r="D57" s="43">
        <v>785507</v>
      </c>
      <c r="E57" s="44">
        <f t="shared" si="0"/>
        <v>865444</v>
      </c>
      <c r="F57" s="55">
        <v>34513</v>
      </c>
      <c r="G57" s="45">
        <v>468779</v>
      </c>
      <c r="H57" s="46">
        <f t="shared" si="1"/>
        <v>503292</v>
      </c>
      <c r="I57" s="46">
        <f t="shared" si="2"/>
        <v>114450</v>
      </c>
      <c r="J57" s="46">
        <f t="shared" si="5"/>
        <v>1254286</v>
      </c>
      <c r="K57" s="46">
        <f t="shared" si="4"/>
        <v>1368736</v>
      </c>
      <c r="L57" s="21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42" t="s">
        <v>52</v>
      </c>
      <c r="B58" s="55">
        <v>617424</v>
      </c>
      <c r="C58" s="55">
        <v>760</v>
      </c>
      <c r="D58" s="43">
        <v>4687399</v>
      </c>
      <c r="E58" s="44">
        <f t="shared" si="0"/>
        <v>5305583</v>
      </c>
      <c r="F58" s="55">
        <v>6918</v>
      </c>
      <c r="G58" s="45">
        <v>99654</v>
      </c>
      <c r="H58" s="46">
        <f t="shared" si="1"/>
        <v>106572</v>
      </c>
      <c r="I58" s="46">
        <f t="shared" si="2"/>
        <v>625102</v>
      </c>
      <c r="J58" s="46">
        <f t="shared" si="5"/>
        <v>4787053</v>
      </c>
      <c r="K58" s="46">
        <f t="shared" si="4"/>
        <v>5412155</v>
      </c>
      <c r="L58" s="21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42" t="s">
        <v>53</v>
      </c>
      <c r="B59" s="55">
        <v>65444</v>
      </c>
      <c r="C59" s="55">
        <v>274387</v>
      </c>
      <c r="D59" s="43">
        <v>3145338</v>
      </c>
      <c r="E59" s="44">
        <f t="shared" si="0"/>
        <v>3485169</v>
      </c>
      <c r="F59" s="55">
        <v>95658</v>
      </c>
      <c r="G59" s="45">
        <v>1112232</v>
      </c>
      <c r="H59" s="46">
        <f t="shared" si="1"/>
        <v>1207890</v>
      </c>
      <c r="I59" s="46">
        <f t="shared" si="2"/>
        <v>435489</v>
      </c>
      <c r="J59" s="46">
        <f t="shared" si="5"/>
        <v>4257570</v>
      </c>
      <c r="K59" s="46">
        <f t="shared" si="4"/>
        <v>4693059</v>
      </c>
      <c r="L59" s="21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42" t="s">
        <v>54</v>
      </c>
      <c r="B60" s="56"/>
      <c r="C60" s="56"/>
      <c r="D60" s="43">
        <v>196</v>
      </c>
      <c r="E60" s="44">
        <f t="shared" si="0"/>
        <v>196</v>
      </c>
      <c r="F60" s="56"/>
      <c r="G60" s="45">
        <v>486</v>
      </c>
      <c r="H60" s="46">
        <f t="shared" si="1"/>
        <v>486</v>
      </c>
      <c r="I60" s="46">
        <f t="shared" si="2"/>
        <v>0</v>
      </c>
      <c r="J60" s="46">
        <f t="shared" si="5"/>
        <v>682</v>
      </c>
      <c r="K60" s="46">
        <f t="shared" si="4"/>
        <v>682</v>
      </c>
      <c r="L60" s="21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42" t="s">
        <v>55</v>
      </c>
      <c r="B61" s="55">
        <v>1855</v>
      </c>
      <c r="C61" s="55">
        <v>57</v>
      </c>
      <c r="D61" s="43">
        <v>13066</v>
      </c>
      <c r="E61" s="44">
        <f t="shared" si="0"/>
        <v>14978</v>
      </c>
      <c r="F61" s="55">
        <v>261</v>
      </c>
      <c r="G61" s="45">
        <v>2320</v>
      </c>
      <c r="H61" s="46">
        <f t="shared" si="1"/>
        <v>2581</v>
      </c>
      <c r="I61" s="46">
        <f t="shared" si="2"/>
        <v>2173</v>
      </c>
      <c r="J61" s="46">
        <f t="shared" si="5"/>
        <v>15386</v>
      </c>
      <c r="K61" s="46">
        <f t="shared" si="4"/>
        <v>17559</v>
      </c>
      <c r="L61" s="21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42" t="s">
        <v>56</v>
      </c>
      <c r="B62" s="55">
        <v>35912</v>
      </c>
      <c r="C62" s="55">
        <v>32</v>
      </c>
      <c r="D62" s="43">
        <v>421769</v>
      </c>
      <c r="E62" s="44">
        <f t="shared" si="0"/>
        <v>457713</v>
      </c>
      <c r="F62" s="55">
        <v>524</v>
      </c>
      <c r="G62" s="45">
        <v>5417</v>
      </c>
      <c r="H62" s="46">
        <f t="shared" si="1"/>
        <v>5941</v>
      </c>
      <c r="I62" s="46">
        <f t="shared" si="2"/>
        <v>36468</v>
      </c>
      <c r="J62" s="46">
        <f t="shared" si="5"/>
        <v>427186</v>
      </c>
      <c r="K62" s="46">
        <f t="shared" si="4"/>
        <v>463654</v>
      </c>
      <c r="L62" s="21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42" t="s">
        <v>57</v>
      </c>
      <c r="B63" s="55">
        <v>264</v>
      </c>
      <c r="C63" s="55">
        <v>49</v>
      </c>
      <c r="D63" s="43">
        <v>27414</v>
      </c>
      <c r="E63" s="44">
        <f t="shared" si="0"/>
        <v>27727</v>
      </c>
      <c r="F63" s="55">
        <v>66</v>
      </c>
      <c r="G63" s="45">
        <v>960</v>
      </c>
      <c r="H63" s="46">
        <f t="shared" si="1"/>
        <v>1026</v>
      </c>
      <c r="I63" s="46">
        <f t="shared" si="2"/>
        <v>379</v>
      </c>
      <c r="J63" s="46">
        <f t="shared" si="5"/>
        <v>28374</v>
      </c>
      <c r="K63" s="46">
        <f t="shared" si="4"/>
        <v>28753</v>
      </c>
      <c r="L63" s="21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42" t="s">
        <v>58</v>
      </c>
      <c r="B64" s="55">
        <v>4512</v>
      </c>
      <c r="C64" s="56"/>
      <c r="D64" s="43">
        <v>58340</v>
      </c>
      <c r="E64" s="44">
        <f t="shared" si="0"/>
        <v>62852</v>
      </c>
      <c r="F64" s="55">
        <v>71</v>
      </c>
      <c r="G64" s="45">
        <v>3092</v>
      </c>
      <c r="H64" s="46">
        <f t="shared" si="1"/>
        <v>3163</v>
      </c>
      <c r="I64" s="46">
        <f t="shared" si="2"/>
        <v>4583</v>
      </c>
      <c r="J64" s="46">
        <f t="shared" si="5"/>
        <v>61432</v>
      </c>
      <c r="K64" s="46">
        <f t="shared" si="4"/>
        <v>66015</v>
      </c>
      <c r="L64" s="21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42" t="s">
        <v>59</v>
      </c>
      <c r="B65" s="55">
        <v>2281</v>
      </c>
      <c r="C65" s="55">
        <v>1278</v>
      </c>
      <c r="D65" s="43">
        <v>39255</v>
      </c>
      <c r="E65" s="44">
        <f t="shared" si="0"/>
        <v>42814</v>
      </c>
      <c r="F65" s="55">
        <v>154</v>
      </c>
      <c r="G65" s="45">
        <v>8170</v>
      </c>
      <c r="H65" s="46">
        <f t="shared" si="1"/>
        <v>8324</v>
      </c>
      <c r="I65" s="46">
        <f t="shared" si="2"/>
        <v>3713</v>
      </c>
      <c r="J65" s="46">
        <f t="shared" si="5"/>
        <v>47425</v>
      </c>
      <c r="K65" s="46">
        <f t="shared" si="4"/>
        <v>51138</v>
      </c>
      <c r="L65" s="21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42" t="s">
        <v>60</v>
      </c>
      <c r="B66" s="55">
        <v>13566</v>
      </c>
      <c r="C66" s="55">
        <v>843</v>
      </c>
      <c r="D66" s="43">
        <v>188200</v>
      </c>
      <c r="E66" s="44">
        <f t="shared" si="0"/>
        <v>202609</v>
      </c>
      <c r="F66" s="55">
        <v>2193</v>
      </c>
      <c r="G66" s="45">
        <v>23767</v>
      </c>
      <c r="H66" s="46">
        <f t="shared" si="1"/>
        <v>25960</v>
      </c>
      <c r="I66" s="46">
        <f t="shared" si="2"/>
        <v>16602</v>
      </c>
      <c r="J66" s="46">
        <f t="shared" si="5"/>
        <v>211967</v>
      </c>
      <c r="K66" s="46">
        <f t="shared" si="4"/>
        <v>228569</v>
      </c>
      <c r="L66" s="21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42" t="s">
        <v>61</v>
      </c>
      <c r="B67" s="55">
        <v>1752</v>
      </c>
      <c r="C67" s="55">
        <v>478</v>
      </c>
      <c r="D67" s="43">
        <v>18940</v>
      </c>
      <c r="E67" s="44">
        <f t="shared" si="0"/>
        <v>21170</v>
      </c>
      <c r="F67" s="55">
        <v>279</v>
      </c>
      <c r="G67" s="45">
        <v>7171</v>
      </c>
      <c r="H67" s="46">
        <f t="shared" si="1"/>
        <v>7450</v>
      </c>
      <c r="I67" s="46">
        <f t="shared" si="2"/>
        <v>2509</v>
      </c>
      <c r="J67" s="46">
        <f t="shared" si="5"/>
        <v>26111</v>
      </c>
      <c r="K67" s="46">
        <f t="shared" si="4"/>
        <v>28620</v>
      </c>
      <c r="L67" s="21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42" t="s">
        <v>62</v>
      </c>
      <c r="B68" s="56"/>
      <c r="C68" s="56"/>
      <c r="D68" s="43">
        <v>283</v>
      </c>
      <c r="E68" s="44">
        <f t="shared" si="0"/>
        <v>283</v>
      </c>
      <c r="F68" s="56"/>
      <c r="G68" s="45">
        <v>483</v>
      </c>
      <c r="H68" s="46">
        <f t="shared" si="1"/>
        <v>483</v>
      </c>
      <c r="I68" s="46">
        <f t="shared" si="2"/>
        <v>0</v>
      </c>
      <c r="J68" s="46">
        <f t="shared" si="5"/>
        <v>766</v>
      </c>
      <c r="K68" s="46">
        <f t="shared" si="4"/>
        <v>766</v>
      </c>
      <c r="L68" s="21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8" customFormat="1" ht="10.5" customHeight="1">
      <c r="A69" s="42" t="s">
        <v>63</v>
      </c>
      <c r="B69" s="55">
        <v>32262</v>
      </c>
      <c r="C69" s="55">
        <v>7584</v>
      </c>
      <c r="D69" s="43">
        <v>417769</v>
      </c>
      <c r="E69" s="44">
        <f t="shared" si="0"/>
        <v>457615</v>
      </c>
      <c r="F69" s="55">
        <v>23626</v>
      </c>
      <c r="G69" s="45">
        <v>84669</v>
      </c>
      <c r="H69" s="46">
        <f t="shared" si="1"/>
        <v>108295</v>
      </c>
      <c r="I69" s="46">
        <f t="shared" si="2"/>
        <v>63472</v>
      </c>
      <c r="J69" s="46">
        <f t="shared" si="5"/>
        <v>502438</v>
      </c>
      <c r="K69" s="46">
        <f t="shared" si="4"/>
        <v>565910</v>
      </c>
      <c r="L69" s="21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42" t="s">
        <v>64</v>
      </c>
      <c r="B70" s="55">
        <v>285</v>
      </c>
      <c r="C70" s="55">
        <v>45</v>
      </c>
      <c r="D70" s="43">
        <v>4416</v>
      </c>
      <c r="E70" s="44">
        <f t="shared" si="0"/>
        <v>4746</v>
      </c>
      <c r="F70" s="55">
        <v>1</v>
      </c>
      <c r="G70" s="45">
        <v>3257</v>
      </c>
      <c r="H70" s="46">
        <f t="shared" si="1"/>
        <v>3258</v>
      </c>
      <c r="I70" s="46">
        <f t="shared" si="2"/>
        <v>331</v>
      </c>
      <c r="J70" s="46">
        <f t="shared" si="5"/>
        <v>7673</v>
      </c>
      <c r="K70" s="46">
        <f t="shared" si="4"/>
        <v>8004</v>
      </c>
      <c r="L70" s="21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42" t="s">
        <v>65</v>
      </c>
      <c r="B71" s="55">
        <v>15537</v>
      </c>
      <c r="C71" s="55">
        <v>6581</v>
      </c>
      <c r="D71" s="43">
        <v>194610</v>
      </c>
      <c r="E71" s="44">
        <f t="shared" si="0"/>
        <v>216728</v>
      </c>
      <c r="F71" s="55">
        <v>2272</v>
      </c>
      <c r="G71" s="45">
        <v>23289</v>
      </c>
      <c r="H71" s="46">
        <f t="shared" si="1"/>
        <v>25561</v>
      </c>
      <c r="I71" s="46">
        <f t="shared" si="2"/>
        <v>24390</v>
      </c>
      <c r="J71" s="46">
        <f t="shared" si="5"/>
        <v>217899</v>
      </c>
      <c r="K71" s="46">
        <f t="shared" si="4"/>
        <v>242289</v>
      </c>
      <c r="L71" s="21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42" t="s">
        <v>66</v>
      </c>
      <c r="B72" s="55">
        <v>17983</v>
      </c>
      <c r="C72" s="55">
        <v>430</v>
      </c>
      <c r="D72" s="43">
        <v>146673</v>
      </c>
      <c r="E72" s="44">
        <f t="shared" si="0"/>
        <v>165086</v>
      </c>
      <c r="F72" s="55">
        <v>1875</v>
      </c>
      <c r="G72" s="45">
        <v>21952</v>
      </c>
      <c r="H72" s="46">
        <f t="shared" si="1"/>
        <v>23827</v>
      </c>
      <c r="I72" s="46">
        <f t="shared" si="2"/>
        <v>20288</v>
      </c>
      <c r="J72" s="46">
        <f t="shared" si="5"/>
        <v>168625</v>
      </c>
      <c r="K72" s="46">
        <f t="shared" si="4"/>
        <v>188913</v>
      </c>
      <c r="L72" s="21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42" t="s">
        <v>67</v>
      </c>
      <c r="B73" s="56"/>
      <c r="C73" s="55">
        <v>42</v>
      </c>
      <c r="D73" s="43">
        <v>183</v>
      </c>
      <c r="E73" s="44">
        <f t="shared" si="0"/>
        <v>225</v>
      </c>
      <c r="F73" s="55">
        <v>6</v>
      </c>
      <c r="G73" s="45">
        <v>98</v>
      </c>
      <c r="H73" s="46">
        <f t="shared" si="1"/>
        <v>104</v>
      </c>
      <c r="I73" s="46">
        <f t="shared" si="2"/>
        <v>48</v>
      </c>
      <c r="J73" s="46">
        <f t="shared" si="5"/>
        <v>281</v>
      </c>
      <c r="K73" s="46">
        <f t="shared" si="4"/>
        <v>329</v>
      </c>
      <c r="L73" s="21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42" t="s">
        <v>68</v>
      </c>
      <c r="B74" s="55">
        <v>42191</v>
      </c>
      <c r="C74" s="55">
        <v>3239</v>
      </c>
      <c r="D74" s="43">
        <v>470388</v>
      </c>
      <c r="E74" s="44">
        <f t="shared" si="0"/>
        <v>515818</v>
      </c>
      <c r="F74" s="55">
        <v>4613</v>
      </c>
      <c r="G74" s="45">
        <v>41599</v>
      </c>
      <c r="H74" s="46">
        <f t="shared" si="1"/>
        <v>46212</v>
      </c>
      <c r="I74" s="46">
        <f t="shared" si="2"/>
        <v>50043</v>
      </c>
      <c r="J74" s="46">
        <f t="shared" si="5"/>
        <v>511987</v>
      </c>
      <c r="K74" s="46">
        <f t="shared" si="4"/>
        <v>562030</v>
      </c>
      <c r="L74" s="21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8" customFormat="1" ht="10.5" customHeight="1">
      <c r="A75" s="42" t="s">
        <v>69</v>
      </c>
      <c r="B75" s="56"/>
      <c r="C75" s="56"/>
      <c r="D75" s="43">
        <v>0</v>
      </c>
      <c r="E75" s="44">
        <f t="shared" si="0"/>
        <v>0</v>
      </c>
      <c r="F75" s="56"/>
      <c r="G75" s="45">
        <v>0</v>
      </c>
      <c r="H75" s="46">
        <f t="shared" si="1"/>
        <v>0</v>
      </c>
      <c r="I75" s="46">
        <f t="shared" si="2"/>
        <v>0</v>
      </c>
      <c r="J75" s="46">
        <f t="shared" si="5"/>
        <v>0</v>
      </c>
      <c r="K75" s="46">
        <f t="shared" si="4"/>
        <v>0</v>
      </c>
      <c r="L75" s="21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8" customFormat="1" ht="10.5" customHeight="1">
      <c r="A76" s="42" t="s">
        <v>70</v>
      </c>
      <c r="B76" s="55">
        <v>68070</v>
      </c>
      <c r="C76" s="56"/>
      <c r="D76" s="43">
        <v>1407516</v>
      </c>
      <c r="E76" s="44">
        <f t="shared" si="0"/>
        <v>1475586</v>
      </c>
      <c r="F76" s="55">
        <v>7284</v>
      </c>
      <c r="G76" s="45">
        <v>68349</v>
      </c>
      <c r="H76" s="46">
        <f t="shared" si="1"/>
        <v>75633</v>
      </c>
      <c r="I76" s="46">
        <f t="shared" si="2"/>
        <v>75354</v>
      </c>
      <c r="J76" s="46">
        <f t="shared" si="5"/>
        <v>1475865</v>
      </c>
      <c r="K76" s="46">
        <f t="shared" si="4"/>
        <v>1551219</v>
      </c>
      <c r="L76" s="21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42" t="s">
        <v>71</v>
      </c>
      <c r="B77" s="55">
        <v>108</v>
      </c>
      <c r="C77" s="55">
        <v>138</v>
      </c>
      <c r="D77" s="43">
        <v>2245</v>
      </c>
      <c r="E77" s="44">
        <f t="shared" si="0"/>
        <v>2491</v>
      </c>
      <c r="F77" s="55">
        <v>1</v>
      </c>
      <c r="G77" s="45">
        <v>240</v>
      </c>
      <c r="H77" s="46">
        <f t="shared" si="1"/>
        <v>241</v>
      </c>
      <c r="I77" s="46">
        <f t="shared" si="2"/>
        <v>247</v>
      </c>
      <c r="J77" s="46">
        <f t="shared" si="5"/>
        <v>2485</v>
      </c>
      <c r="K77" s="46">
        <f t="shared" si="4"/>
        <v>2732</v>
      </c>
      <c r="L77" s="21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42" t="s">
        <v>72</v>
      </c>
      <c r="B78" s="56"/>
      <c r="C78" s="56"/>
      <c r="D78" s="43">
        <v>183</v>
      </c>
      <c r="E78" s="44">
        <f t="shared" si="0"/>
        <v>183</v>
      </c>
      <c r="F78" s="56"/>
      <c r="G78" s="45">
        <v>23</v>
      </c>
      <c r="H78" s="46">
        <f t="shared" si="1"/>
        <v>23</v>
      </c>
      <c r="I78" s="46">
        <f t="shared" si="2"/>
        <v>0</v>
      </c>
      <c r="J78" s="46">
        <f t="shared" si="5"/>
        <v>206</v>
      </c>
      <c r="K78" s="46">
        <f t="shared" si="4"/>
        <v>206</v>
      </c>
      <c r="L78" s="21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42" t="s">
        <v>73</v>
      </c>
      <c r="B79" s="55">
        <v>100</v>
      </c>
      <c r="C79" s="56"/>
      <c r="D79" s="43">
        <v>2160</v>
      </c>
      <c r="E79" s="44">
        <f t="shared" si="0"/>
        <v>2260</v>
      </c>
      <c r="F79" s="55">
        <v>173</v>
      </c>
      <c r="G79" s="45">
        <v>1529</v>
      </c>
      <c r="H79" s="46">
        <f t="shared" si="1"/>
        <v>1702</v>
      </c>
      <c r="I79" s="46">
        <f t="shared" si="2"/>
        <v>273</v>
      </c>
      <c r="J79" s="46">
        <f t="shared" si="5"/>
        <v>3689</v>
      </c>
      <c r="K79" s="46">
        <f t="shared" si="4"/>
        <v>3962</v>
      </c>
      <c r="L79" s="21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42" t="s">
        <v>74</v>
      </c>
      <c r="B80" s="56"/>
      <c r="C80" s="55">
        <v>86</v>
      </c>
      <c r="D80" s="43">
        <v>514</v>
      </c>
      <c r="E80" s="44">
        <f t="shared" si="0"/>
        <v>600</v>
      </c>
      <c r="F80" s="55">
        <v>37</v>
      </c>
      <c r="G80" s="45">
        <v>476</v>
      </c>
      <c r="H80" s="46">
        <f t="shared" si="1"/>
        <v>513</v>
      </c>
      <c r="I80" s="46">
        <f t="shared" si="2"/>
        <v>123</v>
      </c>
      <c r="J80" s="46">
        <f t="shared" si="5"/>
        <v>990</v>
      </c>
      <c r="K80" s="46">
        <f t="shared" si="4"/>
        <v>1113</v>
      </c>
      <c r="L80" s="21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42" t="s">
        <v>75</v>
      </c>
      <c r="B81" s="56"/>
      <c r="C81" s="56"/>
      <c r="D81" s="43">
        <v>0</v>
      </c>
      <c r="E81" s="44">
        <f t="shared" si="0"/>
        <v>0</v>
      </c>
      <c r="F81" s="56"/>
      <c r="G81" s="45">
        <v>0</v>
      </c>
      <c r="H81" s="46">
        <f t="shared" si="1"/>
        <v>0</v>
      </c>
      <c r="I81" s="46">
        <f t="shared" si="2"/>
        <v>0</v>
      </c>
      <c r="J81" s="46">
        <f t="shared" si="5"/>
        <v>0</v>
      </c>
      <c r="K81" s="46">
        <f t="shared" si="4"/>
        <v>0</v>
      </c>
      <c r="L81" s="21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42" t="s">
        <v>76</v>
      </c>
      <c r="B82" s="55">
        <v>512</v>
      </c>
      <c r="C82" s="56"/>
      <c r="D82" s="43">
        <v>1933</v>
      </c>
      <c r="E82" s="44">
        <f t="shared" si="0"/>
        <v>2445</v>
      </c>
      <c r="F82" s="55">
        <v>5</v>
      </c>
      <c r="G82" s="45">
        <v>1815</v>
      </c>
      <c r="H82" s="46">
        <f t="shared" si="1"/>
        <v>1820</v>
      </c>
      <c r="I82" s="46">
        <f t="shared" si="2"/>
        <v>517</v>
      </c>
      <c r="J82" s="46">
        <f t="shared" si="5"/>
        <v>3748</v>
      </c>
      <c r="K82" s="46">
        <f t="shared" si="4"/>
        <v>4265</v>
      </c>
      <c r="L82" s="21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42" t="s">
        <v>77</v>
      </c>
      <c r="B83" s="55">
        <v>9146</v>
      </c>
      <c r="C83" s="55">
        <v>145</v>
      </c>
      <c r="D83" s="43">
        <v>83886</v>
      </c>
      <c r="E83" s="44">
        <f t="shared" si="0"/>
        <v>93177</v>
      </c>
      <c r="F83" s="55">
        <v>791</v>
      </c>
      <c r="G83" s="45">
        <v>560</v>
      </c>
      <c r="H83" s="46">
        <f t="shared" si="1"/>
        <v>1351</v>
      </c>
      <c r="I83" s="46">
        <f t="shared" si="2"/>
        <v>10082</v>
      </c>
      <c r="J83" s="46">
        <f t="shared" si="5"/>
        <v>84446</v>
      </c>
      <c r="K83" s="46">
        <f t="shared" si="4"/>
        <v>94528</v>
      </c>
      <c r="L83" s="21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8" customFormat="1" ht="10.5" customHeight="1">
      <c r="A84" s="42" t="s">
        <v>78</v>
      </c>
      <c r="B84" s="55"/>
      <c r="C84" s="55"/>
      <c r="D84" s="43">
        <v>0</v>
      </c>
      <c r="E84" s="44">
        <f t="shared" si="0"/>
        <v>0</v>
      </c>
      <c r="F84" s="55"/>
      <c r="G84" s="45">
        <v>0</v>
      </c>
      <c r="H84" s="46">
        <f t="shared" si="1"/>
        <v>0</v>
      </c>
      <c r="I84" s="46">
        <f t="shared" si="2"/>
        <v>0</v>
      </c>
      <c r="J84" s="46">
        <f t="shared" si="5"/>
        <v>0</v>
      </c>
      <c r="K84" s="46">
        <f t="shared" si="4"/>
        <v>0</v>
      </c>
      <c r="L84" s="21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8" customFormat="1" ht="10.5" customHeight="1">
      <c r="A85" s="42" t="s">
        <v>79</v>
      </c>
      <c r="B85" s="56"/>
      <c r="C85" s="56"/>
      <c r="D85" s="43">
        <v>0</v>
      </c>
      <c r="E85" s="44">
        <f t="shared" si="0"/>
        <v>0</v>
      </c>
      <c r="F85" s="56"/>
      <c r="G85" s="45">
        <v>0</v>
      </c>
      <c r="H85" s="46">
        <f t="shared" si="1"/>
        <v>0</v>
      </c>
      <c r="I85" s="46">
        <f t="shared" si="2"/>
        <v>0</v>
      </c>
      <c r="J85" s="46">
        <f t="shared" si="5"/>
        <v>0</v>
      </c>
      <c r="K85" s="46">
        <f t="shared" si="4"/>
        <v>0</v>
      </c>
      <c r="L85" s="21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8" customFormat="1" ht="10.5" customHeight="1">
      <c r="A86" s="42" t="s">
        <v>80</v>
      </c>
      <c r="B86" s="56"/>
      <c r="C86" s="56"/>
      <c r="D86" s="43">
        <v>0</v>
      </c>
      <c r="E86" s="44">
        <f t="shared" si="0"/>
        <v>0</v>
      </c>
      <c r="F86" s="56"/>
      <c r="G86" s="45">
        <v>0</v>
      </c>
      <c r="H86" s="46">
        <f t="shared" si="1"/>
        <v>0</v>
      </c>
      <c r="I86" s="46">
        <f t="shared" si="2"/>
        <v>0</v>
      </c>
      <c r="J86" s="46">
        <f t="shared" si="5"/>
        <v>0</v>
      </c>
      <c r="K86" s="46">
        <f t="shared" si="4"/>
        <v>0</v>
      </c>
      <c r="L86" s="21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8" customFormat="1" ht="10.5" customHeight="1">
      <c r="A87" s="42" t="s">
        <v>81</v>
      </c>
      <c r="B87" s="55"/>
      <c r="C87" s="55"/>
      <c r="D87" s="43">
        <v>0</v>
      </c>
      <c r="E87" s="44">
        <f t="shared" si="0"/>
        <v>0</v>
      </c>
      <c r="F87" s="55"/>
      <c r="G87" s="45"/>
      <c r="H87" s="46">
        <f t="shared" si="1"/>
        <v>0</v>
      </c>
      <c r="I87" s="46">
        <f t="shared" si="2"/>
        <v>0</v>
      </c>
      <c r="J87" s="46">
        <f t="shared" si="5"/>
        <v>0</v>
      </c>
      <c r="K87" s="46">
        <f t="shared" si="4"/>
        <v>0</v>
      </c>
      <c r="L87" s="21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42" t="s">
        <v>82</v>
      </c>
      <c r="B88" s="55">
        <v>658</v>
      </c>
      <c r="C88" s="55">
        <v>40</v>
      </c>
      <c r="D88" s="43">
        <v>5066</v>
      </c>
      <c r="E88" s="44">
        <f t="shared" si="0"/>
        <v>5764</v>
      </c>
      <c r="F88" s="55">
        <v>95</v>
      </c>
      <c r="G88" s="45">
        <v>2209</v>
      </c>
      <c r="H88" s="46">
        <f t="shared" si="1"/>
        <v>2304</v>
      </c>
      <c r="I88" s="46">
        <f t="shared" si="2"/>
        <v>793</v>
      </c>
      <c r="J88" s="46">
        <f aca="true" t="shared" si="6" ref="J88:J120">SUM(D88+G88)</f>
        <v>7275</v>
      </c>
      <c r="K88" s="46">
        <f t="shared" si="4"/>
        <v>8068</v>
      </c>
      <c r="L88" s="21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42" t="s">
        <v>83</v>
      </c>
      <c r="B89" s="55">
        <v>4897</v>
      </c>
      <c r="C89" s="55">
        <v>10</v>
      </c>
      <c r="D89" s="43">
        <v>123533</v>
      </c>
      <c r="E89" s="44">
        <f t="shared" si="0"/>
        <v>128440</v>
      </c>
      <c r="F89" s="55">
        <v>82</v>
      </c>
      <c r="G89" s="45">
        <v>1174</v>
      </c>
      <c r="H89" s="46">
        <f t="shared" si="1"/>
        <v>1256</v>
      </c>
      <c r="I89" s="46">
        <f t="shared" si="2"/>
        <v>4989</v>
      </c>
      <c r="J89" s="46">
        <f t="shared" si="6"/>
        <v>124707</v>
      </c>
      <c r="K89" s="46">
        <f t="shared" si="4"/>
        <v>129696</v>
      </c>
      <c r="L89" s="21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42" t="s">
        <v>84</v>
      </c>
      <c r="B90" s="55">
        <v>975</v>
      </c>
      <c r="C90" s="55">
        <v>1</v>
      </c>
      <c r="D90" s="43">
        <v>9007</v>
      </c>
      <c r="E90" s="44">
        <f aca="true" t="shared" si="7" ref="E90:E120">SUM(B90:D90)</f>
        <v>9983</v>
      </c>
      <c r="F90" s="55">
        <v>31</v>
      </c>
      <c r="G90" s="45">
        <v>653</v>
      </c>
      <c r="H90" s="46">
        <f aca="true" t="shared" si="8" ref="H90:H120">SUM(F90:G90)</f>
        <v>684</v>
      </c>
      <c r="I90" s="46">
        <f aca="true" t="shared" si="9" ref="I90:I120">SUM(B90+C90+F90)</f>
        <v>1007</v>
      </c>
      <c r="J90" s="46">
        <f t="shared" si="6"/>
        <v>9660</v>
      </c>
      <c r="K90" s="46">
        <f aca="true" t="shared" si="10" ref="K90:K120">SUM(I90:J90)</f>
        <v>10667</v>
      </c>
      <c r="L90" s="21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42" t="s">
        <v>85</v>
      </c>
      <c r="B91" s="55">
        <v>49161</v>
      </c>
      <c r="C91" s="55">
        <v>24851</v>
      </c>
      <c r="D91" s="43">
        <v>603879</v>
      </c>
      <c r="E91" s="44">
        <f t="shared" si="7"/>
        <v>677891</v>
      </c>
      <c r="F91" s="55">
        <v>6530</v>
      </c>
      <c r="G91" s="45">
        <v>81816</v>
      </c>
      <c r="H91" s="46">
        <f t="shared" si="8"/>
        <v>88346</v>
      </c>
      <c r="I91" s="46">
        <f t="shared" si="9"/>
        <v>80542</v>
      </c>
      <c r="J91" s="46">
        <f t="shared" si="6"/>
        <v>685695</v>
      </c>
      <c r="K91" s="46">
        <f t="shared" si="10"/>
        <v>766237</v>
      </c>
      <c r="L91" s="21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42" t="s">
        <v>86</v>
      </c>
      <c r="B92" s="55">
        <v>15327</v>
      </c>
      <c r="C92" s="56"/>
      <c r="D92" s="43">
        <v>278508</v>
      </c>
      <c r="E92" s="44">
        <f t="shared" si="7"/>
        <v>293835</v>
      </c>
      <c r="F92" s="55">
        <v>204</v>
      </c>
      <c r="G92" s="45">
        <v>18353</v>
      </c>
      <c r="H92" s="46">
        <f t="shared" si="8"/>
        <v>18557</v>
      </c>
      <c r="I92" s="46">
        <f t="shared" si="9"/>
        <v>15531</v>
      </c>
      <c r="J92" s="46">
        <f t="shared" si="6"/>
        <v>296861</v>
      </c>
      <c r="K92" s="46">
        <f t="shared" si="10"/>
        <v>312392</v>
      </c>
      <c r="L92" s="21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42" t="s">
        <v>87</v>
      </c>
      <c r="B93" s="55">
        <v>26693</v>
      </c>
      <c r="C93" s="56"/>
      <c r="D93" s="43">
        <v>308742</v>
      </c>
      <c r="E93" s="44">
        <f t="shared" si="7"/>
        <v>335435</v>
      </c>
      <c r="F93" s="55">
        <v>475</v>
      </c>
      <c r="G93" s="45">
        <v>3218</v>
      </c>
      <c r="H93" s="46">
        <f t="shared" si="8"/>
        <v>3693</v>
      </c>
      <c r="I93" s="46">
        <f t="shared" si="9"/>
        <v>27168</v>
      </c>
      <c r="J93" s="46">
        <f t="shared" si="6"/>
        <v>311960</v>
      </c>
      <c r="K93" s="46">
        <f>SUM(I93:J93)</f>
        <v>339128</v>
      </c>
      <c r="L93" s="21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42" t="s">
        <v>88</v>
      </c>
      <c r="B94" s="55">
        <v>37651</v>
      </c>
      <c r="C94" s="55">
        <v>363</v>
      </c>
      <c r="D94" s="43">
        <v>1215395</v>
      </c>
      <c r="E94" s="44">
        <f t="shared" si="7"/>
        <v>1253409</v>
      </c>
      <c r="F94" s="55">
        <v>472</v>
      </c>
      <c r="G94" s="45">
        <v>63751</v>
      </c>
      <c r="H94" s="46">
        <f t="shared" si="8"/>
        <v>64223</v>
      </c>
      <c r="I94" s="46">
        <f t="shared" si="9"/>
        <v>38486</v>
      </c>
      <c r="J94" s="46">
        <f t="shared" si="6"/>
        <v>1279146</v>
      </c>
      <c r="K94" s="46">
        <f t="shared" si="10"/>
        <v>1317632</v>
      </c>
      <c r="L94" s="21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42" t="s">
        <v>89</v>
      </c>
      <c r="B95" s="55">
        <v>19</v>
      </c>
      <c r="C95" s="55">
        <v>464</v>
      </c>
      <c r="D95" s="43">
        <v>2576</v>
      </c>
      <c r="E95" s="44">
        <f t="shared" si="7"/>
        <v>3059</v>
      </c>
      <c r="F95" s="55">
        <v>93</v>
      </c>
      <c r="G95" s="45">
        <v>1332</v>
      </c>
      <c r="H95" s="46">
        <f t="shared" si="8"/>
        <v>1425</v>
      </c>
      <c r="I95" s="46">
        <f t="shared" si="9"/>
        <v>576</v>
      </c>
      <c r="J95" s="46">
        <f t="shared" si="6"/>
        <v>3908</v>
      </c>
      <c r="K95" s="46">
        <f t="shared" si="10"/>
        <v>4484</v>
      </c>
      <c r="L95" s="21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42" t="s">
        <v>90</v>
      </c>
      <c r="B96" s="55">
        <v>49289</v>
      </c>
      <c r="C96" s="55">
        <v>381</v>
      </c>
      <c r="D96" s="43">
        <v>607249</v>
      </c>
      <c r="E96" s="44">
        <f t="shared" si="7"/>
        <v>656919</v>
      </c>
      <c r="F96" s="55">
        <v>1685</v>
      </c>
      <c r="G96" s="45">
        <v>25471</v>
      </c>
      <c r="H96" s="46">
        <f t="shared" si="8"/>
        <v>27156</v>
      </c>
      <c r="I96" s="46">
        <f t="shared" si="9"/>
        <v>51355</v>
      </c>
      <c r="J96" s="46">
        <f t="shared" si="6"/>
        <v>632720</v>
      </c>
      <c r="K96" s="46">
        <f t="shared" si="10"/>
        <v>684075</v>
      </c>
      <c r="L96" s="21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42" t="s">
        <v>91</v>
      </c>
      <c r="B97" s="55">
        <v>669</v>
      </c>
      <c r="C97" s="56"/>
      <c r="D97" s="43">
        <v>4823</v>
      </c>
      <c r="E97" s="44">
        <f t="shared" si="7"/>
        <v>5492</v>
      </c>
      <c r="F97" s="56"/>
      <c r="G97" s="45">
        <v>331</v>
      </c>
      <c r="H97" s="46">
        <f t="shared" si="8"/>
        <v>331</v>
      </c>
      <c r="I97" s="46">
        <f t="shared" si="9"/>
        <v>669</v>
      </c>
      <c r="J97" s="46">
        <f t="shared" si="6"/>
        <v>5154</v>
      </c>
      <c r="K97" s="46">
        <f t="shared" si="10"/>
        <v>5823</v>
      </c>
      <c r="L97" s="21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42" t="s">
        <v>92</v>
      </c>
      <c r="B98" s="55">
        <v>10199</v>
      </c>
      <c r="C98" s="55">
        <v>278</v>
      </c>
      <c r="D98" s="43">
        <v>109327</v>
      </c>
      <c r="E98" s="44">
        <f t="shared" si="7"/>
        <v>119804</v>
      </c>
      <c r="F98" s="55">
        <v>1131</v>
      </c>
      <c r="G98" s="45">
        <v>2837</v>
      </c>
      <c r="H98" s="46">
        <f t="shared" si="8"/>
        <v>3968</v>
      </c>
      <c r="I98" s="46">
        <f t="shared" si="9"/>
        <v>11608</v>
      </c>
      <c r="J98" s="46">
        <f t="shared" si="6"/>
        <v>112164</v>
      </c>
      <c r="K98" s="46">
        <f t="shared" si="10"/>
        <v>123772</v>
      </c>
      <c r="L98" s="21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42" t="s">
        <v>93</v>
      </c>
      <c r="B99" s="55">
        <v>934</v>
      </c>
      <c r="C99" s="55">
        <v>71</v>
      </c>
      <c r="D99" s="43">
        <v>9624</v>
      </c>
      <c r="E99" s="44">
        <f t="shared" si="7"/>
        <v>10629</v>
      </c>
      <c r="F99" s="55">
        <v>20</v>
      </c>
      <c r="G99" s="45">
        <v>2529</v>
      </c>
      <c r="H99" s="46">
        <f t="shared" si="8"/>
        <v>2549</v>
      </c>
      <c r="I99" s="46">
        <f t="shared" si="9"/>
        <v>1025</v>
      </c>
      <c r="J99" s="46">
        <f t="shared" si="6"/>
        <v>12153</v>
      </c>
      <c r="K99" s="46">
        <f t="shared" si="10"/>
        <v>13178</v>
      </c>
      <c r="L99" s="21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8" customFormat="1" ht="10.5" customHeight="1">
      <c r="A100" s="42" t="s">
        <v>94</v>
      </c>
      <c r="B100" s="55"/>
      <c r="C100" s="56"/>
      <c r="D100" s="43">
        <v>0</v>
      </c>
      <c r="E100" s="44">
        <f t="shared" si="7"/>
        <v>0</v>
      </c>
      <c r="F100" s="55"/>
      <c r="G100" s="45">
        <v>0</v>
      </c>
      <c r="H100" s="46">
        <v>0</v>
      </c>
      <c r="I100" s="46">
        <f t="shared" si="9"/>
        <v>0</v>
      </c>
      <c r="J100" s="46">
        <f t="shared" si="6"/>
        <v>0</v>
      </c>
      <c r="K100" s="46">
        <f t="shared" si="10"/>
        <v>0</v>
      </c>
      <c r="L100" s="21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8" customFormat="1" ht="10.5" customHeight="1">
      <c r="A101" s="42" t="s">
        <v>95</v>
      </c>
      <c r="B101" s="55"/>
      <c r="C101" s="56"/>
      <c r="D101" s="43">
        <v>0</v>
      </c>
      <c r="E101" s="44">
        <f t="shared" si="7"/>
        <v>0</v>
      </c>
      <c r="F101" s="56"/>
      <c r="G101" s="45">
        <v>0</v>
      </c>
      <c r="H101" s="46">
        <f t="shared" si="8"/>
        <v>0</v>
      </c>
      <c r="I101" s="46">
        <f t="shared" si="9"/>
        <v>0</v>
      </c>
      <c r="J101" s="46">
        <f t="shared" si="6"/>
        <v>0</v>
      </c>
      <c r="K101" s="46">
        <f t="shared" si="10"/>
        <v>0</v>
      </c>
      <c r="L101" s="21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8" customFormat="1" ht="10.5" customHeight="1">
      <c r="A102" s="42" t="s">
        <v>96</v>
      </c>
      <c r="B102" s="55"/>
      <c r="C102" s="56"/>
      <c r="D102" s="43">
        <v>0</v>
      </c>
      <c r="E102" s="44">
        <f t="shared" si="7"/>
        <v>0</v>
      </c>
      <c r="F102" s="56"/>
      <c r="G102" s="45">
        <v>0</v>
      </c>
      <c r="H102" s="46">
        <f t="shared" si="8"/>
        <v>0</v>
      </c>
      <c r="I102" s="46">
        <f t="shared" si="9"/>
        <v>0</v>
      </c>
      <c r="J102" s="46">
        <f t="shared" si="6"/>
        <v>0</v>
      </c>
      <c r="K102" s="46">
        <f t="shared" si="10"/>
        <v>0</v>
      </c>
      <c r="L102" s="21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8" customFormat="1" ht="10.5" customHeight="1">
      <c r="A103" s="42" t="s">
        <v>97</v>
      </c>
      <c r="B103" s="55"/>
      <c r="C103" s="56"/>
      <c r="D103" s="43"/>
      <c r="E103" s="44">
        <f t="shared" si="7"/>
        <v>0</v>
      </c>
      <c r="F103" s="56"/>
      <c r="G103" s="45">
        <v>0</v>
      </c>
      <c r="H103" s="46">
        <f t="shared" si="8"/>
        <v>0</v>
      </c>
      <c r="I103" s="46">
        <f t="shared" si="9"/>
        <v>0</v>
      </c>
      <c r="J103" s="46">
        <f t="shared" si="6"/>
        <v>0</v>
      </c>
      <c r="K103" s="46">
        <f t="shared" si="10"/>
        <v>0</v>
      </c>
      <c r="L103" s="21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8" customFormat="1" ht="10.5" customHeight="1">
      <c r="A104" s="42" t="s">
        <v>98</v>
      </c>
      <c r="B104" s="55">
        <v>2234</v>
      </c>
      <c r="C104" s="55">
        <v>19</v>
      </c>
      <c r="D104" s="43">
        <v>16786</v>
      </c>
      <c r="E104" s="44">
        <f t="shared" si="7"/>
        <v>19039</v>
      </c>
      <c r="F104" s="55">
        <v>76</v>
      </c>
      <c r="G104" s="45">
        <v>151864</v>
      </c>
      <c r="H104" s="46">
        <f t="shared" si="8"/>
        <v>151940</v>
      </c>
      <c r="I104" s="46">
        <f t="shared" si="9"/>
        <v>2329</v>
      </c>
      <c r="J104" s="46">
        <f t="shared" si="6"/>
        <v>168650</v>
      </c>
      <c r="K104" s="46">
        <f t="shared" si="10"/>
        <v>170979</v>
      </c>
      <c r="L104" s="21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8" customFormat="1" ht="10.5" customHeight="1">
      <c r="A105" s="42" t="s">
        <v>99</v>
      </c>
      <c r="B105" s="56"/>
      <c r="C105" s="56"/>
      <c r="D105" s="43">
        <v>0</v>
      </c>
      <c r="E105" s="44">
        <f t="shared" si="7"/>
        <v>0</v>
      </c>
      <c r="F105" s="56"/>
      <c r="G105" s="45"/>
      <c r="H105" s="46">
        <f t="shared" si="8"/>
        <v>0</v>
      </c>
      <c r="I105" s="46">
        <f t="shared" si="9"/>
        <v>0</v>
      </c>
      <c r="J105" s="46">
        <f t="shared" si="6"/>
        <v>0</v>
      </c>
      <c r="K105" s="46">
        <f t="shared" si="10"/>
        <v>0</v>
      </c>
      <c r="L105" s="21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8" customFormat="1" ht="10.5" customHeight="1">
      <c r="A106" s="42" t="s">
        <v>100</v>
      </c>
      <c r="B106" s="55">
        <v>15688</v>
      </c>
      <c r="C106" s="55">
        <v>10997</v>
      </c>
      <c r="D106" s="43">
        <v>223357</v>
      </c>
      <c r="E106" s="44">
        <f t="shared" si="7"/>
        <v>250042</v>
      </c>
      <c r="F106" s="55">
        <v>6463</v>
      </c>
      <c r="G106" s="45">
        <v>65037</v>
      </c>
      <c r="H106" s="46">
        <f t="shared" si="8"/>
        <v>71500</v>
      </c>
      <c r="I106" s="46">
        <f t="shared" si="9"/>
        <v>33148</v>
      </c>
      <c r="J106" s="46">
        <f t="shared" si="6"/>
        <v>288394</v>
      </c>
      <c r="K106" s="46">
        <f t="shared" si="10"/>
        <v>321542</v>
      </c>
      <c r="L106" s="21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42" t="s">
        <v>101</v>
      </c>
      <c r="B107" s="55">
        <v>5235</v>
      </c>
      <c r="C107" s="55">
        <v>1342</v>
      </c>
      <c r="D107" s="43">
        <v>34133</v>
      </c>
      <c r="E107" s="44">
        <f t="shared" si="7"/>
        <v>40710</v>
      </c>
      <c r="F107" s="55">
        <v>1487</v>
      </c>
      <c r="G107" s="45">
        <v>18443</v>
      </c>
      <c r="H107" s="46">
        <f t="shared" si="8"/>
        <v>19930</v>
      </c>
      <c r="I107" s="46">
        <f t="shared" si="9"/>
        <v>8064</v>
      </c>
      <c r="J107" s="46">
        <f t="shared" si="6"/>
        <v>52576</v>
      </c>
      <c r="K107" s="46">
        <f t="shared" si="10"/>
        <v>60640</v>
      </c>
      <c r="L107" s="21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</row>
    <row r="108" spans="1:22" s="8" customFormat="1" ht="10.5" customHeight="1">
      <c r="A108" s="42" t="s">
        <v>102</v>
      </c>
      <c r="B108" s="55">
        <v>128173</v>
      </c>
      <c r="C108" s="55">
        <v>36723</v>
      </c>
      <c r="D108" s="43">
        <v>1019233</v>
      </c>
      <c r="E108" s="44">
        <f t="shared" si="7"/>
        <v>1184129</v>
      </c>
      <c r="F108" s="55">
        <v>3368</v>
      </c>
      <c r="G108" s="45">
        <v>30280</v>
      </c>
      <c r="H108" s="46">
        <f t="shared" si="8"/>
        <v>33648</v>
      </c>
      <c r="I108" s="46">
        <f t="shared" si="9"/>
        <v>168264</v>
      </c>
      <c r="J108" s="46">
        <f t="shared" si="6"/>
        <v>1049513</v>
      </c>
      <c r="K108" s="46">
        <f t="shared" si="10"/>
        <v>1217777</v>
      </c>
      <c r="L108" s="21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42" t="s">
        <v>103</v>
      </c>
      <c r="B109" s="55">
        <v>157413</v>
      </c>
      <c r="C109" s="55">
        <v>39161</v>
      </c>
      <c r="D109" s="43">
        <v>1533182</v>
      </c>
      <c r="E109" s="44">
        <f t="shared" si="7"/>
        <v>1729756</v>
      </c>
      <c r="F109" s="55">
        <v>8536</v>
      </c>
      <c r="G109" s="45">
        <v>86575</v>
      </c>
      <c r="H109" s="46">
        <f t="shared" si="8"/>
        <v>95111</v>
      </c>
      <c r="I109" s="46">
        <f t="shared" si="9"/>
        <v>205110</v>
      </c>
      <c r="J109" s="46">
        <f t="shared" si="6"/>
        <v>1619757</v>
      </c>
      <c r="K109" s="46">
        <f t="shared" si="10"/>
        <v>1824867</v>
      </c>
      <c r="L109" s="21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42" t="s">
        <v>104</v>
      </c>
      <c r="B110" s="55">
        <v>2672</v>
      </c>
      <c r="C110" s="55">
        <v>1577</v>
      </c>
      <c r="D110" s="43">
        <v>28337</v>
      </c>
      <c r="E110" s="44">
        <f t="shared" si="7"/>
        <v>32586</v>
      </c>
      <c r="F110" s="55">
        <v>179</v>
      </c>
      <c r="G110" s="45">
        <v>5683</v>
      </c>
      <c r="H110" s="46">
        <f t="shared" si="8"/>
        <v>5862</v>
      </c>
      <c r="I110" s="46">
        <f t="shared" si="9"/>
        <v>4428</v>
      </c>
      <c r="J110" s="46">
        <f t="shared" si="6"/>
        <v>34020</v>
      </c>
      <c r="K110" s="46">
        <f t="shared" si="10"/>
        <v>38448</v>
      </c>
      <c r="L110" s="21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42" t="s">
        <v>105</v>
      </c>
      <c r="B111" s="55">
        <v>287</v>
      </c>
      <c r="C111" s="56"/>
      <c r="D111" s="43">
        <v>3017</v>
      </c>
      <c r="E111" s="44">
        <f t="shared" si="7"/>
        <v>3304</v>
      </c>
      <c r="F111" s="55">
        <v>792</v>
      </c>
      <c r="G111" s="45">
        <v>10531</v>
      </c>
      <c r="H111" s="46">
        <f t="shared" si="8"/>
        <v>11323</v>
      </c>
      <c r="I111" s="46">
        <f t="shared" si="9"/>
        <v>1079</v>
      </c>
      <c r="J111" s="46">
        <f t="shared" si="6"/>
        <v>13548</v>
      </c>
      <c r="K111" s="46">
        <f t="shared" si="10"/>
        <v>14627</v>
      </c>
      <c r="L111" s="21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8" customFormat="1" ht="10.5" customHeight="1">
      <c r="A112" s="42" t="s">
        <v>106</v>
      </c>
      <c r="B112" s="55"/>
      <c r="C112" s="56"/>
      <c r="D112" s="43">
        <v>0</v>
      </c>
      <c r="E112" s="44">
        <f t="shared" si="7"/>
        <v>0</v>
      </c>
      <c r="F112" s="56"/>
      <c r="G112" s="45">
        <v>0</v>
      </c>
      <c r="H112" s="46">
        <f t="shared" si="8"/>
        <v>0</v>
      </c>
      <c r="I112" s="46">
        <f t="shared" si="9"/>
        <v>0</v>
      </c>
      <c r="J112" s="46">
        <f t="shared" si="6"/>
        <v>0</v>
      </c>
      <c r="K112" s="46">
        <f t="shared" si="10"/>
        <v>0</v>
      </c>
      <c r="L112" s="21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8" customFormat="1" ht="10.5" customHeight="1">
      <c r="A113" s="42" t="s">
        <v>107</v>
      </c>
      <c r="B113" s="56"/>
      <c r="C113" s="56"/>
      <c r="D113" s="43">
        <v>0</v>
      </c>
      <c r="E113" s="44">
        <f t="shared" si="7"/>
        <v>0</v>
      </c>
      <c r="F113" s="56"/>
      <c r="G113" s="45">
        <v>0</v>
      </c>
      <c r="H113" s="46">
        <f t="shared" si="8"/>
        <v>0</v>
      </c>
      <c r="I113" s="46">
        <f t="shared" si="9"/>
        <v>0</v>
      </c>
      <c r="J113" s="46">
        <f t="shared" si="6"/>
        <v>0</v>
      </c>
      <c r="K113" s="46">
        <f t="shared" si="10"/>
        <v>0</v>
      </c>
      <c r="L113" s="21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8" customFormat="1" ht="10.5" customHeight="1">
      <c r="A114" s="42" t="s">
        <v>108</v>
      </c>
      <c r="B114" s="55">
        <v>27062</v>
      </c>
      <c r="C114" s="55">
        <v>24</v>
      </c>
      <c r="D114" s="43">
        <v>310168</v>
      </c>
      <c r="E114" s="44">
        <f t="shared" si="7"/>
        <v>337254</v>
      </c>
      <c r="F114" s="55">
        <v>20</v>
      </c>
      <c r="G114" s="45">
        <v>1578</v>
      </c>
      <c r="H114" s="46">
        <f t="shared" si="8"/>
        <v>1598</v>
      </c>
      <c r="I114" s="46">
        <f t="shared" si="9"/>
        <v>27106</v>
      </c>
      <c r="J114" s="46">
        <f t="shared" si="6"/>
        <v>311746</v>
      </c>
      <c r="K114" s="46">
        <f t="shared" si="10"/>
        <v>338852</v>
      </c>
      <c r="L114" s="21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8" customFormat="1" ht="10.5" customHeight="1">
      <c r="A115" s="42" t="s">
        <v>109</v>
      </c>
      <c r="B115" s="56"/>
      <c r="C115" s="56"/>
      <c r="D115" s="43">
        <v>0</v>
      </c>
      <c r="E115" s="44">
        <f t="shared" si="7"/>
        <v>0</v>
      </c>
      <c r="F115" s="56"/>
      <c r="G115" s="45">
        <v>0</v>
      </c>
      <c r="H115" s="46">
        <f t="shared" si="8"/>
        <v>0</v>
      </c>
      <c r="I115" s="46">
        <f t="shared" si="9"/>
        <v>0</v>
      </c>
      <c r="J115" s="46">
        <f t="shared" si="6"/>
        <v>0</v>
      </c>
      <c r="K115" s="46">
        <f t="shared" si="10"/>
        <v>0</v>
      </c>
      <c r="L115" s="21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8" customFormat="1" ht="10.5" customHeight="1">
      <c r="A116" s="42" t="s">
        <v>110</v>
      </c>
      <c r="B116" s="56"/>
      <c r="C116" s="56"/>
      <c r="D116" s="43">
        <v>0</v>
      </c>
      <c r="E116" s="44">
        <f t="shared" si="7"/>
        <v>0</v>
      </c>
      <c r="F116" s="56"/>
      <c r="G116" s="45">
        <v>0</v>
      </c>
      <c r="H116" s="46">
        <f t="shared" si="8"/>
        <v>0</v>
      </c>
      <c r="I116" s="46">
        <f t="shared" si="9"/>
        <v>0</v>
      </c>
      <c r="J116" s="46">
        <f t="shared" si="6"/>
        <v>0</v>
      </c>
      <c r="K116" s="46">
        <f t="shared" si="10"/>
        <v>0</v>
      </c>
      <c r="L116" s="21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s="8" customFormat="1" ht="10.5" customHeight="1">
      <c r="A117" s="42" t="s">
        <v>111</v>
      </c>
      <c r="B117" s="55"/>
      <c r="C117" s="56"/>
      <c r="D117" s="43">
        <v>0</v>
      </c>
      <c r="E117" s="44">
        <f t="shared" si="7"/>
        <v>0</v>
      </c>
      <c r="F117" s="55"/>
      <c r="G117" s="45">
        <v>0</v>
      </c>
      <c r="H117" s="46">
        <f t="shared" si="8"/>
        <v>0</v>
      </c>
      <c r="I117" s="46">
        <f t="shared" si="9"/>
        <v>0</v>
      </c>
      <c r="J117" s="46">
        <f t="shared" si="6"/>
        <v>0</v>
      </c>
      <c r="K117" s="46">
        <f t="shared" si="10"/>
        <v>0</v>
      </c>
      <c r="L117" s="21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8" customFormat="1" ht="10.5" customHeight="1">
      <c r="A118" s="42" t="s">
        <v>112</v>
      </c>
      <c r="B118" s="56"/>
      <c r="C118" s="56"/>
      <c r="D118" s="43">
        <v>0</v>
      </c>
      <c r="E118" s="44">
        <f t="shared" si="7"/>
        <v>0</v>
      </c>
      <c r="F118" s="56"/>
      <c r="G118" s="45">
        <v>0</v>
      </c>
      <c r="H118" s="46">
        <f t="shared" si="8"/>
        <v>0</v>
      </c>
      <c r="I118" s="46">
        <f t="shared" si="9"/>
        <v>0</v>
      </c>
      <c r="J118" s="46">
        <f t="shared" si="6"/>
        <v>0</v>
      </c>
      <c r="K118" s="46">
        <f t="shared" si="10"/>
        <v>0</v>
      </c>
      <c r="L118" s="21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8" customFormat="1" ht="10.5" customHeight="1">
      <c r="A119" s="42" t="s">
        <v>113</v>
      </c>
      <c r="B119" s="56"/>
      <c r="C119" s="56"/>
      <c r="D119" s="43">
        <v>0</v>
      </c>
      <c r="E119" s="44">
        <f t="shared" si="7"/>
        <v>0</v>
      </c>
      <c r="F119" s="55"/>
      <c r="G119" s="45">
        <v>0</v>
      </c>
      <c r="H119" s="46">
        <f t="shared" si="8"/>
        <v>0</v>
      </c>
      <c r="I119" s="46">
        <f t="shared" si="9"/>
        <v>0</v>
      </c>
      <c r="J119" s="46">
        <f t="shared" si="6"/>
        <v>0</v>
      </c>
      <c r="K119" s="46">
        <f t="shared" si="10"/>
        <v>0</v>
      </c>
      <c r="L119" s="21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8" customFormat="1" ht="10.5" customHeight="1">
      <c r="A120" s="42" t="s">
        <v>114</v>
      </c>
      <c r="B120" s="56"/>
      <c r="C120" s="56"/>
      <c r="D120" s="43">
        <v>0</v>
      </c>
      <c r="E120" s="44">
        <f t="shared" si="7"/>
        <v>0</v>
      </c>
      <c r="F120" s="56"/>
      <c r="G120" s="45">
        <v>0</v>
      </c>
      <c r="H120" s="46">
        <f t="shared" si="8"/>
        <v>0</v>
      </c>
      <c r="I120" s="46">
        <f t="shared" si="9"/>
        <v>0</v>
      </c>
      <c r="J120" s="46">
        <f t="shared" si="6"/>
        <v>0</v>
      </c>
      <c r="K120" s="46">
        <f t="shared" si="10"/>
        <v>0</v>
      </c>
      <c r="L120" s="21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8" customFormat="1" ht="9" customHeight="1">
      <c r="A121" s="42"/>
      <c r="B121" s="48"/>
      <c r="C121" s="48"/>
      <c r="D121" s="45"/>
      <c r="E121" s="44"/>
      <c r="F121" s="48"/>
      <c r="G121" s="45"/>
      <c r="H121" s="46"/>
      <c r="I121" s="46"/>
      <c r="J121" s="46"/>
      <c r="K121" s="46"/>
      <c r="L121" s="21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7"/>
      <c r="C122" s="47"/>
      <c r="D122" s="46"/>
      <c r="E122" s="44"/>
      <c r="F122" s="39"/>
      <c r="G122" s="40"/>
      <c r="H122" s="39"/>
      <c r="I122" s="46"/>
      <c r="J122" s="39"/>
      <c r="K122" s="39"/>
      <c r="L122" s="21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7"/>
      <c r="B123" s="46">
        <f>SUM(B25:B122)</f>
        <v>1964506</v>
      </c>
      <c r="C123" s="46">
        <f>SUM(C25:C122)</f>
        <v>1021261</v>
      </c>
      <c r="D123" s="46">
        <f>SUM(D25:D120)</f>
        <v>33588887</v>
      </c>
      <c r="E123" s="46">
        <f>SUM(E25:E120)</f>
        <v>36574654</v>
      </c>
      <c r="F123" s="48">
        <f>SUM(F25:F120)</f>
        <v>399448</v>
      </c>
      <c r="G123" s="46">
        <f>SUM(G25:G120)</f>
        <v>6850463</v>
      </c>
      <c r="H123" s="46">
        <f>F123+G123</f>
        <v>7249911</v>
      </c>
      <c r="I123" s="46">
        <f>SUM(I25:I120)</f>
        <v>3385215</v>
      </c>
      <c r="J123" s="46">
        <f>D123+G123</f>
        <v>40439350</v>
      </c>
      <c r="K123" s="46">
        <f>E123+H123</f>
        <v>43824565</v>
      </c>
      <c r="L123" s="21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9"/>
      <c r="C124" s="39"/>
      <c r="E124" s="46"/>
      <c r="F124" s="39"/>
      <c r="G124" s="39"/>
      <c r="H124" s="39"/>
      <c r="I124" s="39"/>
      <c r="J124" s="39"/>
      <c r="K124" s="39"/>
      <c r="L124" s="21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9"/>
      <c r="B125" s="49"/>
      <c r="C125" s="49"/>
      <c r="D125" s="50"/>
      <c r="E125" s="49"/>
      <c r="F125" s="49"/>
      <c r="G125" s="49"/>
      <c r="H125" s="49"/>
      <c r="I125" s="49"/>
      <c r="J125" s="49"/>
      <c r="K125" s="49"/>
      <c r="L125" s="3"/>
    </row>
    <row r="126" spans="1:12" ht="11.25">
      <c r="A126" s="49" t="s">
        <v>115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3"/>
    </row>
    <row r="127" spans="1:12" ht="11.25">
      <c r="A127" s="51" t="s">
        <v>116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3"/>
    </row>
    <row r="128" spans="1:21" s="53" customFormat="1" ht="9.75">
      <c r="A128" s="52" t="s">
        <v>117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12" ht="11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3"/>
    </row>
    <row r="130" spans="1:12" ht="11.25">
      <c r="A130" s="54" t="s">
        <v>118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3"/>
    </row>
    <row r="131" spans="1:12" ht="11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3"/>
    </row>
    <row r="132" spans="1:12" ht="11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3"/>
    </row>
    <row r="133" spans="1:12" ht="11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3"/>
    </row>
    <row r="134" spans="1:12" ht="11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3"/>
    </row>
    <row r="135" spans="1:12" ht="11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3"/>
    </row>
    <row r="136" spans="1:12" ht="12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3"/>
    </row>
    <row r="137" spans="1:12" ht="11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3"/>
    </row>
    <row r="138" spans="1:12" ht="11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3"/>
    </row>
    <row r="139" spans="1:12" ht="11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3"/>
    </row>
    <row r="140" spans="1:12" ht="11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3"/>
    </row>
    <row r="141" spans="1:12" ht="11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3"/>
    </row>
    <row r="142" spans="1:12" ht="11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3"/>
    </row>
    <row r="143" spans="1:12" ht="11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3"/>
    </row>
    <row r="144" spans="1:12" ht="11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3"/>
    </row>
    <row r="145" spans="1:12" ht="11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3"/>
    </row>
    <row r="146" spans="1:12" ht="11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3"/>
    </row>
    <row r="147" spans="1:12" ht="11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3"/>
    </row>
    <row r="148" spans="1:12" ht="11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3"/>
    </row>
    <row r="149" spans="1:12" ht="11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3"/>
    </row>
    <row r="150" spans="1:12" ht="11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3"/>
    </row>
    <row r="151" spans="1:12" ht="11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3"/>
    </row>
    <row r="152" spans="1:12" ht="11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3"/>
    </row>
    <row r="153" spans="1:12" ht="11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3"/>
    </row>
    <row r="154" spans="1:12" ht="12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3"/>
    </row>
    <row r="155" spans="1:12" ht="11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3"/>
    </row>
    <row r="156" spans="1:12" ht="11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3"/>
    </row>
    <row r="157" spans="1:12" ht="11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3"/>
    </row>
    <row r="158" spans="1:12" ht="11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3"/>
    </row>
    <row r="159" spans="1:12" ht="11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3"/>
    </row>
    <row r="160" spans="1:12" ht="11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3"/>
    </row>
    <row r="161" spans="1:12" ht="11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3"/>
    </row>
    <row r="162" spans="1:12" ht="11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3"/>
    </row>
    <row r="163" spans="1:12" ht="11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3"/>
    </row>
    <row r="164" spans="1:12" ht="11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3"/>
    </row>
    <row r="165" spans="1:12" ht="11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3"/>
    </row>
    <row r="166" spans="1:12" ht="11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3"/>
    </row>
    <row r="167" spans="1:12" ht="11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3"/>
    </row>
    <row r="168" spans="1:12" ht="11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3"/>
    </row>
    <row r="169" spans="1:12" ht="11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3"/>
    </row>
    <row r="170" spans="1:12" ht="11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3"/>
    </row>
    <row r="171" spans="1:12" ht="11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3"/>
    </row>
    <row r="172" spans="1:12" ht="11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3"/>
    </row>
    <row r="173" spans="1:12" ht="11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3"/>
    </row>
    <row r="174" spans="1:12" ht="11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3"/>
    </row>
    <row r="175" spans="1:12" ht="11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3"/>
    </row>
    <row r="176" spans="1:12" ht="11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3"/>
    </row>
    <row r="177" spans="1:12" ht="11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3"/>
    </row>
    <row r="178" spans="1:12" ht="11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3"/>
    </row>
    <row r="179" spans="1:12" ht="11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3"/>
    </row>
    <row r="180" spans="1:12" ht="11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3"/>
    </row>
    <row r="181" spans="1:12" ht="11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3"/>
    </row>
    <row r="182" spans="1:12" ht="11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3"/>
    </row>
    <row r="183" spans="1:12" ht="11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3"/>
    </row>
    <row r="184" spans="1:12" ht="11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3"/>
    </row>
    <row r="185" spans="1:12" ht="11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3"/>
    </row>
    <row r="186" spans="1:12" ht="11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3"/>
    </row>
    <row r="187" spans="1:12" ht="11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3"/>
    </row>
    <row r="188" spans="1:12" ht="11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3"/>
    </row>
    <row r="189" spans="1:12" ht="11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3"/>
    </row>
    <row r="190" spans="1:12" ht="11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3"/>
    </row>
    <row r="191" spans="1:12" ht="11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3"/>
    </row>
    <row r="192" spans="1:12" ht="11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3"/>
    </row>
    <row r="193" spans="1:12" ht="11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3"/>
    </row>
    <row r="194" spans="1:12" ht="11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3"/>
    </row>
    <row r="195" spans="1:12" ht="11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3"/>
    </row>
    <row r="196" spans="1:12" ht="11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3"/>
    </row>
    <row r="197" spans="1:12" ht="11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3"/>
    </row>
    <row r="198" spans="1:12" ht="11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3"/>
    </row>
    <row r="199" spans="1:12" ht="11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3"/>
    </row>
    <row r="200" spans="1:12" ht="11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3"/>
    </row>
    <row r="201" spans="1:12" ht="11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3"/>
    </row>
    <row r="202" spans="1:12" ht="11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3"/>
    </row>
    <row r="203" spans="1:12" ht="11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3"/>
    </row>
    <row r="204" spans="1:12" ht="11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3"/>
    </row>
    <row r="205" spans="1:12" ht="11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3"/>
    </row>
    <row r="206" spans="1:12" ht="11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3"/>
    </row>
    <row r="207" spans="1:12" ht="11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3"/>
    </row>
    <row r="208" spans="1:12" ht="11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3"/>
    </row>
    <row r="209" spans="1:12" ht="11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3"/>
    </row>
    <row r="210" spans="1:12" ht="11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3"/>
    </row>
    <row r="211" spans="1:12" ht="11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3"/>
    </row>
    <row r="212" spans="1:12" ht="11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3"/>
    </row>
    <row r="213" spans="1:12" ht="11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3"/>
    </row>
    <row r="214" spans="1:12" ht="11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3"/>
    </row>
    <row r="215" spans="1:12" ht="11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3"/>
    </row>
    <row r="216" spans="1:12" ht="11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3"/>
    </row>
    <row r="217" spans="1:12" ht="11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3"/>
    </row>
    <row r="218" spans="1:12" ht="11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3"/>
    </row>
    <row r="219" spans="1:12" ht="11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3"/>
    </row>
    <row r="220" spans="1:12" ht="11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3"/>
    </row>
    <row r="221" spans="1:12" ht="11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3"/>
    </row>
    <row r="222" spans="1:12" ht="11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3"/>
    </row>
    <row r="223" spans="1:12" ht="11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3"/>
    </row>
    <row r="224" spans="1:12" ht="11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3"/>
    </row>
    <row r="225" spans="1:12" ht="11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3"/>
    </row>
    <row r="226" spans="1:12" ht="11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3"/>
    </row>
    <row r="227" spans="1:12" ht="11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3"/>
    </row>
    <row r="228" spans="1:12" ht="11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3"/>
    </row>
    <row r="229" spans="1:12" ht="11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3"/>
    </row>
    <row r="230" spans="1:12" ht="11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3"/>
    </row>
    <row r="231" spans="1:12" ht="11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3"/>
    </row>
    <row r="232" spans="1:12" ht="11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3"/>
    </row>
    <row r="233" spans="1:12" ht="11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3"/>
    </row>
    <row r="234" spans="1:12" ht="11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3"/>
    </row>
    <row r="235" spans="1:12" ht="11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3"/>
    </row>
    <row r="236" spans="1:12" ht="11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3"/>
    </row>
    <row r="237" spans="1:12" ht="11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3"/>
    </row>
    <row r="238" spans="1:12" ht="11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3"/>
    </row>
    <row r="239" spans="1:12" ht="11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3"/>
    </row>
    <row r="240" spans="1:12" ht="11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3"/>
    </row>
    <row r="241" spans="1:12" ht="11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3"/>
    </row>
    <row r="242" spans="1:12" ht="11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3"/>
    </row>
    <row r="243" spans="1:12" ht="11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3"/>
    </row>
    <row r="244" spans="1:12" ht="11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3"/>
    </row>
    <row r="245" spans="1:12" ht="11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3"/>
    </row>
    <row r="246" spans="1:12" ht="11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3"/>
    </row>
    <row r="247" spans="1:12" ht="11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3"/>
    </row>
    <row r="248" spans="1:12" ht="11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3"/>
    </row>
    <row r="249" spans="1:12" ht="11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3"/>
    </row>
    <row r="250" spans="1:12" ht="11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3"/>
    </row>
    <row r="251" spans="1:12" ht="11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3"/>
    </row>
    <row r="252" spans="1:12" ht="11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3"/>
    </row>
    <row r="253" spans="1:12" ht="11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3"/>
    </row>
    <row r="254" spans="1:12" ht="11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3"/>
    </row>
    <row r="255" spans="1:12" ht="11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3"/>
    </row>
    <row r="256" spans="1:12" ht="11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3"/>
    </row>
    <row r="257" spans="1:12" ht="11.2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3"/>
    </row>
    <row r="258" spans="1:12" ht="11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3"/>
    </row>
    <row r="259" spans="1:12" ht="11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3"/>
    </row>
    <row r="260" spans="1:12" ht="11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3"/>
    </row>
    <row r="261" spans="1:12" ht="11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3"/>
    </row>
    <row r="262" spans="1:12" ht="11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3"/>
    </row>
    <row r="263" spans="1:12" ht="11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3"/>
    </row>
    <row r="264" spans="1:12" ht="11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3"/>
    </row>
    <row r="265" spans="1:12" ht="11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3"/>
    </row>
    <row r="266" spans="1:12" ht="11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3"/>
    </row>
    <row r="267" spans="1:12" ht="11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3"/>
    </row>
    <row r="268" spans="1:12" ht="11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3"/>
    </row>
    <row r="269" spans="1:12" ht="11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3"/>
    </row>
    <row r="270" spans="1:12" ht="11.2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3"/>
    </row>
    <row r="271" spans="1:12" ht="11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3"/>
    </row>
    <row r="272" spans="1:12" ht="11.2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3"/>
    </row>
    <row r="273" spans="1:12" ht="11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3"/>
    </row>
    <row r="274" spans="1:12" ht="11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3"/>
    </row>
    <row r="275" spans="1:12" ht="11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3"/>
    </row>
    <row r="276" spans="1:12" ht="11.2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3"/>
    </row>
    <row r="277" spans="1:12" ht="11.2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3"/>
    </row>
    <row r="278" spans="1:12" ht="11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3"/>
    </row>
    <row r="279" spans="1:12" ht="11.2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3"/>
    </row>
    <row r="280" spans="1:12" ht="11.2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3"/>
    </row>
    <row r="281" spans="1:12" ht="11.2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3"/>
    </row>
    <row r="282" spans="1:12" ht="11.2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3"/>
    </row>
    <row r="283" spans="1:12" ht="11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3"/>
    </row>
    <row r="284" spans="1:12" ht="11.2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3"/>
    </row>
    <row r="285" spans="1:12" ht="11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3"/>
    </row>
    <row r="286" spans="1:12" ht="11.2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3"/>
    </row>
    <row r="287" spans="1:12" ht="11.2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3"/>
    </row>
    <row r="288" spans="1:12" ht="11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3"/>
    </row>
    <row r="289" spans="1:12" ht="11.2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3"/>
    </row>
    <row r="290" spans="1:12" ht="11.2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3"/>
    </row>
    <row r="291" spans="1:12" ht="11.2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3"/>
    </row>
    <row r="292" spans="1:12" ht="11.2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3"/>
    </row>
    <row r="293" spans="1:12" ht="11.2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3"/>
    </row>
    <row r="294" spans="1:12" ht="11.2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3"/>
    </row>
    <row r="295" spans="1:12" ht="11.2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3"/>
    </row>
    <row r="296" spans="1:12" ht="11.2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3"/>
    </row>
    <row r="297" spans="1:12" ht="11.2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3"/>
    </row>
    <row r="298" spans="1:12" ht="11.2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3"/>
    </row>
    <row r="299" spans="1:12" ht="11.2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3"/>
    </row>
    <row r="300" spans="1:12" ht="11.2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3"/>
    </row>
    <row r="301" spans="1:12" ht="11.2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3"/>
    </row>
    <row r="302" spans="1:12" ht="11.2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3"/>
    </row>
    <row r="303" spans="1:12" ht="11.2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3"/>
    </row>
    <row r="304" spans="1:12" ht="11.2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3"/>
    </row>
    <row r="305" spans="1:12" ht="11.2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3"/>
    </row>
    <row r="306" spans="1:12" ht="11.2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3"/>
    </row>
    <row r="307" spans="1:12" ht="11.2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3"/>
    </row>
    <row r="308" spans="1:12" ht="11.2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3"/>
    </row>
    <row r="309" spans="1:12" ht="11.2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3"/>
    </row>
    <row r="310" spans="1:12" ht="11.2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3"/>
    </row>
    <row r="311" spans="1:12" ht="11.2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3"/>
    </row>
    <row r="312" spans="1:12" ht="11.2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3"/>
    </row>
    <row r="313" spans="1:12" ht="11.2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3"/>
    </row>
    <row r="314" spans="1:12" ht="11.2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3"/>
    </row>
    <row r="315" spans="1:12" ht="11.2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3"/>
    </row>
    <row r="316" spans="1:12" ht="11.2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3"/>
    </row>
    <row r="317" spans="1:12" ht="11.2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3"/>
    </row>
    <row r="318" spans="1:12" ht="11.2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3"/>
    </row>
    <row r="319" spans="1:12" ht="11.2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3"/>
    </row>
    <row r="320" spans="1:12" ht="11.2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3"/>
    </row>
    <row r="321" spans="1:12" ht="11.2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3"/>
    </row>
    <row r="322" spans="1:12" ht="11.2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3"/>
    </row>
    <row r="323" spans="1:12" ht="11.2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3"/>
    </row>
    <row r="324" spans="1:12" ht="11.2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3"/>
    </row>
    <row r="325" spans="1:12" ht="11.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3"/>
    </row>
    <row r="326" spans="1:12" ht="11.2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3"/>
    </row>
    <row r="327" spans="1:12" ht="11.2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3"/>
    </row>
    <row r="328" spans="1:12" ht="11.2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3"/>
    </row>
    <row r="329" spans="1:12" ht="11.2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3"/>
    </row>
    <row r="330" spans="1:12" ht="11.2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3"/>
    </row>
    <row r="331" spans="1:12" ht="11.2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3"/>
    </row>
    <row r="332" spans="1:12" ht="11.2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3"/>
    </row>
    <row r="333" spans="1:12" ht="11.2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3"/>
    </row>
    <row r="334" spans="1:12" ht="11.2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3"/>
    </row>
    <row r="335" spans="1:12" ht="11.2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3"/>
    </row>
    <row r="336" spans="1:12" ht="11.2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3"/>
    </row>
    <row r="337" spans="1:12" ht="11.2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3"/>
    </row>
    <row r="338" spans="1:12" ht="11.2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3"/>
    </row>
    <row r="339" spans="1:12" ht="11.2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3"/>
    </row>
    <row r="340" spans="1:12" ht="11.2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3"/>
    </row>
    <row r="341" spans="1:12" ht="11.2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3"/>
    </row>
    <row r="342" spans="1:12" ht="11.2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3"/>
    </row>
    <row r="343" spans="1:12" ht="11.2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3"/>
    </row>
    <row r="344" spans="1:12" ht="11.2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3"/>
    </row>
    <row r="345" spans="1:12" ht="11.2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3"/>
    </row>
    <row r="346" spans="1:12" ht="11.2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3"/>
    </row>
    <row r="347" spans="1:12" ht="11.2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3"/>
    </row>
    <row r="348" spans="1:12" ht="11.2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3"/>
    </row>
    <row r="349" spans="1:12" ht="11.2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3"/>
    </row>
    <row r="350" spans="1:12" ht="11.2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3"/>
    </row>
    <row r="351" spans="1:12" ht="11.2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3"/>
    </row>
    <row r="352" spans="1:12" ht="11.2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3"/>
    </row>
    <row r="353" spans="1:12" ht="11.2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3"/>
    </row>
    <row r="354" spans="1:12" ht="11.2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3"/>
    </row>
    <row r="355" spans="1:12" ht="11.2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3"/>
    </row>
    <row r="356" spans="1:12" ht="11.2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3"/>
    </row>
    <row r="357" spans="1:12" ht="11.2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3"/>
    </row>
    <row r="358" spans="1:12" ht="11.2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3"/>
    </row>
    <row r="359" spans="1:12" ht="11.2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3"/>
    </row>
    <row r="360" spans="1:12" ht="11.2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3"/>
    </row>
    <row r="361" spans="1:12" ht="11.2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3"/>
    </row>
    <row r="362" spans="1:12" ht="11.2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3"/>
    </row>
    <row r="363" spans="1:12" ht="11.2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3"/>
    </row>
    <row r="364" spans="1:12" ht="11.2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3"/>
    </row>
    <row r="365" spans="1:12" ht="11.2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3"/>
    </row>
    <row r="366" spans="1:12" ht="11.2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3"/>
    </row>
    <row r="367" spans="1:12" ht="11.2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3"/>
    </row>
    <row r="368" spans="1:12" ht="11.2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3"/>
    </row>
    <row r="369" spans="1:12" ht="11.2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3"/>
    </row>
    <row r="370" spans="1:12" ht="11.2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3"/>
    </row>
    <row r="371" spans="1:12" ht="11.2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3"/>
    </row>
    <row r="372" spans="1:12" ht="11.2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3"/>
    </row>
    <row r="373" spans="1:12" ht="11.2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3"/>
    </row>
    <row r="374" spans="1:12" ht="11.2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3"/>
    </row>
    <row r="375" spans="1:12" ht="11.2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3"/>
    </row>
    <row r="376" spans="1:12" ht="11.2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3"/>
    </row>
    <row r="377" spans="1:12" ht="11.2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3"/>
    </row>
    <row r="378" spans="1:12" ht="11.2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3"/>
    </row>
    <row r="379" spans="1:12" ht="11.2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3"/>
    </row>
    <row r="380" spans="1:12" ht="11.2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3"/>
    </row>
    <row r="381" spans="1:12" ht="11.2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3"/>
    </row>
    <row r="382" spans="1:12" ht="11.2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3"/>
    </row>
    <row r="383" spans="1:12" ht="11.2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3"/>
    </row>
    <row r="384" spans="1:12" ht="11.2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3"/>
    </row>
    <row r="385" spans="1:12" ht="11.2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3"/>
    </row>
    <row r="386" spans="1:12" ht="11.2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3"/>
    </row>
    <row r="387" spans="1:12" ht="11.2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3"/>
    </row>
    <row r="388" spans="1:12" ht="11.2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3"/>
    </row>
    <row r="389" spans="1:12" ht="11.2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3"/>
    </row>
    <row r="390" spans="1:12" ht="11.2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3"/>
    </row>
    <row r="391" spans="1:12" ht="11.2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3"/>
    </row>
    <row r="392" spans="1:12" ht="11.2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3"/>
    </row>
    <row r="393" spans="1:12" ht="11.2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3"/>
    </row>
    <row r="394" spans="1:12" ht="11.2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3"/>
    </row>
    <row r="395" spans="1:12" ht="11.2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3"/>
    </row>
    <row r="396" spans="1:12" ht="11.2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3"/>
    </row>
    <row r="397" spans="1:12" ht="11.2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3"/>
    </row>
    <row r="398" spans="1:12" ht="11.2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3"/>
    </row>
    <row r="399" spans="1:12" ht="11.2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3"/>
    </row>
    <row r="400" spans="1:12" ht="11.2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3"/>
    </row>
    <row r="401" spans="1:12" ht="11.2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3"/>
    </row>
    <row r="402" spans="1:12" ht="11.2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3"/>
    </row>
    <row r="403" spans="1:12" ht="11.2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3"/>
    </row>
    <row r="404" spans="1:12" ht="11.2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3"/>
    </row>
    <row r="405" spans="1:12" ht="11.2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3"/>
    </row>
    <row r="406" spans="1:12" ht="11.2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3"/>
    </row>
    <row r="407" spans="1:12" ht="11.2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3"/>
    </row>
    <row r="408" spans="1:12" ht="11.2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3"/>
    </row>
    <row r="409" spans="1:12" ht="11.2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3"/>
    </row>
    <row r="410" spans="1:12" ht="11.2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3"/>
    </row>
    <row r="411" spans="1:12" ht="11.2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3"/>
    </row>
    <row r="412" spans="1:12" ht="11.2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3"/>
    </row>
    <row r="413" spans="1:12" ht="11.2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3"/>
    </row>
    <row r="414" spans="1:12" ht="11.2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3"/>
    </row>
    <row r="415" spans="1:12" ht="11.2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3"/>
    </row>
    <row r="416" spans="1:12" ht="11.2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3"/>
    </row>
    <row r="417" spans="1:12" ht="11.2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3"/>
    </row>
    <row r="418" spans="1:12" ht="11.2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3"/>
    </row>
    <row r="419" spans="1:12" ht="11.2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3"/>
    </row>
    <row r="420" spans="1:12" ht="11.2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3"/>
    </row>
    <row r="421" spans="1:12" ht="11.2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3"/>
    </row>
    <row r="422" spans="1:12" ht="11.2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3"/>
    </row>
    <row r="423" spans="1:12" ht="11.2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3"/>
    </row>
    <row r="424" spans="1:12" ht="11.2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3"/>
    </row>
    <row r="425" spans="1:12" ht="11.2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3"/>
    </row>
    <row r="426" spans="1:12" ht="11.2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3"/>
    </row>
    <row r="427" spans="1:12" ht="11.2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3"/>
    </row>
    <row r="428" spans="1:12" ht="11.2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3"/>
    </row>
    <row r="429" spans="1:12" ht="11.2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3"/>
    </row>
    <row r="430" spans="1:12" ht="11.2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3"/>
    </row>
    <row r="431" spans="1:12" ht="11.2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3"/>
    </row>
    <row r="432" spans="1:12" ht="11.2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3"/>
    </row>
    <row r="433" spans="1:12" ht="11.2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3"/>
    </row>
    <row r="434" spans="1:12" ht="11.2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3"/>
    </row>
    <row r="435" spans="1:12" ht="11.2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3"/>
    </row>
    <row r="436" spans="1:12" ht="11.2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3"/>
    </row>
    <row r="437" spans="1:12" ht="11.2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3"/>
    </row>
    <row r="438" spans="1:12" ht="11.2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3"/>
    </row>
    <row r="439" spans="1:12" ht="11.2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3"/>
    </row>
    <row r="440" spans="1:12" ht="11.2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3"/>
    </row>
    <row r="441" spans="1:12" ht="11.2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3"/>
    </row>
    <row r="442" spans="1:12" ht="11.2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3"/>
    </row>
    <row r="443" spans="1:12" ht="11.2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3"/>
    </row>
    <row r="444" spans="1:12" ht="11.2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3"/>
    </row>
    <row r="445" spans="1:12" ht="11.2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3"/>
    </row>
    <row r="446" spans="1:12" ht="11.2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3"/>
    </row>
    <row r="447" spans="1:12" ht="11.2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3"/>
    </row>
    <row r="448" spans="1:12" ht="11.2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3"/>
    </row>
    <row r="449" spans="1:12" ht="11.2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3"/>
    </row>
    <row r="450" spans="1:12" ht="11.2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3"/>
    </row>
    <row r="451" spans="1:12" ht="11.2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3"/>
    </row>
    <row r="452" spans="1:12" ht="11.2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3"/>
    </row>
    <row r="453" spans="1:12" ht="11.2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3"/>
    </row>
    <row r="454" spans="1:12" ht="11.2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3"/>
    </row>
    <row r="455" spans="1:12" ht="11.2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3"/>
    </row>
    <row r="456" spans="1:12" ht="11.2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3"/>
    </row>
    <row r="457" spans="1:12" ht="11.2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3"/>
    </row>
    <row r="458" spans="1:12" ht="11.2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3"/>
    </row>
    <row r="459" spans="1:12" ht="11.2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3"/>
    </row>
    <row r="460" spans="1:12" ht="11.2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3"/>
    </row>
    <row r="461" spans="1:12" ht="11.2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3"/>
    </row>
    <row r="462" spans="1:12" ht="11.2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3"/>
    </row>
    <row r="463" spans="1:12" ht="11.2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3"/>
    </row>
    <row r="464" spans="1:12" ht="11.2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3"/>
    </row>
    <row r="465" spans="1:12" ht="11.2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3"/>
    </row>
    <row r="466" spans="1:12" ht="11.2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3"/>
    </row>
    <row r="467" spans="1:12" ht="11.2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3"/>
    </row>
    <row r="468" spans="1:12" ht="11.2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3"/>
    </row>
    <row r="469" spans="1:12" ht="11.2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3"/>
    </row>
    <row r="470" spans="1:12" ht="11.2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3"/>
    </row>
    <row r="471" spans="1:12" ht="11.2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3"/>
    </row>
    <row r="472" spans="1:12" ht="11.2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3"/>
    </row>
    <row r="473" spans="1:12" ht="11.2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3"/>
    </row>
    <row r="474" spans="1:12" ht="11.2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3"/>
    </row>
    <row r="475" spans="1:12" ht="11.2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3"/>
    </row>
    <row r="476" spans="1:12" ht="11.2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3"/>
    </row>
    <row r="477" spans="1:12" ht="11.2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3"/>
    </row>
    <row r="478" spans="1:12" ht="11.2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3"/>
    </row>
    <row r="479" spans="1:12" ht="11.2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3"/>
    </row>
    <row r="480" spans="1:12" ht="11.2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3"/>
    </row>
    <row r="481" spans="1:12" ht="11.2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3"/>
    </row>
    <row r="482" spans="1:12" ht="11.2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3"/>
    </row>
    <row r="483" spans="1:12" ht="11.2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3"/>
    </row>
    <row r="484" spans="1:12" ht="11.2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3"/>
    </row>
    <row r="485" spans="1:12" ht="11.2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3"/>
    </row>
    <row r="486" spans="1:12" ht="11.2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3"/>
    </row>
    <row r="487" spans="1:12" ht="11.2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3"/>
    </row>
    <row r="488" spans="1:12" ht="11.2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3"/>
    </row>
    <row r="489" spans="1:12" ht="11.2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3"/>
    </row>
    <row r="490" spans="1:12" ht="11.2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3"/>
    </row>
    <row r="491" spans="1:12" ht="11.2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3"/>
    </row>
    <row r="492" spans="1:12" ht="11.2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3"/>
    </row>
    <row r="493" spans="1:12" ht="11.2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3"/>
    </row>
    <row r="494" spans="1:12" ht="11.2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3"/>
    </row>
    <row r="495" spans="1:12" ht="11.2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3"/>
    </row>
    <row r="496" spans="1:12" ht="11.2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3"/>
    </row>
    <row r="497" spans="1:12" ht="11.2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3"/>
    </row>
    <row r="498" spans="1:12" ht="11.2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3"/>
    </row>
    <row r="499" spans="1:12" ht="11.2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3"/>
    </row>
    <row r="500" spans="1:12" ht="11.2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3"/>
    </row>
    <row r="501" spans="1:12" ht="11.2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3"/>
    </row>
    <row r="502" spans="1:12" ht="11.2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3"/>
    </row>
    <row r="503" spans="1:12" ht="11.2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3"/>
    </row>
    <row r="504" spans="1:12" ht="11.2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3"/>
    </row>
    <row r="505" spans="1:12" ht="11.2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3"/>
    </row>
    <row r="506" spans="1:12" ht="11.2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3"/>
    </row>
    <row r="507" spans="1:12" ht="11.2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3"/>
    </row>
    <row r="508" spans="1:12" ht="11.2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3"/>
    </row>
    <row r="509" spans="1:12" ht="11.2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3"/>
    </row>
    <row r="510" spans="1:12" ht="11.2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3"/>
    </row>
    <row r="511" spans="1:12" ht="11.2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3"/>
    </row>
    <row r="512" spans="1:12" ht="11.2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3"/>
    </row>
    <row r="513" spans="1:12" ht="11.2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3"/>
    </row>
    <row r="514" spans="1:12" ht="11.2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3"/>
    </row>
    <row r="515" spans="1:12" ht="11.2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3"/>
    </row>
    <row r="516" spans="1:12" ht="11.2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3"/>
    </row>
    <row r="517" spans="1:12" ht="11.2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3"/>
    </row>
    <row r="518" spans="1:12" ht="11.2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3"/>
    </row>
    <row r="519" spans="1:12" ht="11.2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3"/>
    </row>
    <row r="520" spans="1:12" ht="11.2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3"/>
    </row>
    <row r="521" spans="1:12" ht="11.2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3"/>
    </row>
    <row r="522" spans="1:12" ht="11.2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7"/>
    </row>
    <row r="523" spans="1:12" ht="11.2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7"/>
    </row>
    <row r="524" spans="1:12" ht="11.2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7"/>
    </row>
    <row r="525" spans="1:12" ht="11.2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7"/>
    </row>
    <row r="526" spans="1:12" ht="11.2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7"/>
    </row>
    <row r="527" spans="1:12" ht="11.2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7"/>
    </row>
    <row r="528" spans="1:12" ht="11.2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7"/>
    </row>
    <row r="529" spans="1:12" ht="11.2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7"/>
    </row>
    <row r="530" spans="1:12" ht="11.2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7"/>
    </row>
    <row r="531" spans="1:12" ht="11.2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7"/>
    </row>
    <row r="532" spans="1:12" ht="11.2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7"/>
    </row>
    <row r="533" spans="1:12" ht="11.2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7"/>
    </row>
    <row r="534" spans="1:12" ht="11.2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7"/>
    </row>
    <row r="535" spans="1:12" ht="11.2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7"/>
    </row>
    <row r="536" spans="1:12" ht="11.2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7"/>
    </row>
    <row r="537" spans="1:12" ht="11.2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7"/>
    </row>
    <row r="538" spans="1:12" ht="11.2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7"/>
    </row>
    <row r="539" spans="1:12" ht="11.2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7"/>
    </row>
    <row r="540" spans="1:12" ht="11.2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7"/>
    </row>
    <row r="541" spans="1:12" ht="11.2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7"/>
    </row>
    <row r="542" spans="1:12" ht="11.2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7"/>
    </row>
    <row r="543" spans="1:12" ht="11.2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7"/>
    </row>
    <row r="544" spans="1:12" ht="11.2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7"/>
    </row>
    <row r="545" spans="1:12" ht="11.2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7"/>
    </row>
    <row r="546" spans="1:12" ht="11.2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7"/>
    </row>
    <row r="547" spans="1:12" ht="11.2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7"/>
    </row>
    <row r="548" spans="1:12" ht="11.2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7"/>
    </row>
    <row r="549" spans="1:12" ht="11.2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7"/>
    </row>
    <row r="550" spans="1:12" ht="11.2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7"/>
    </row>
    <row r="551" spans="1:12" ht="11.2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7"/>
    </row>
    <row r="552" spans="1:12" ht="11.2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7"/>
    </row>
    <row r="553" spans="1:12" ht="11.2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7"/>
    </row>
    <row r="554" spans="1:12" ht="11.2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7"/>
    </row>
    <row r="555" spans="1:12" ht="11.2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7"/>
    </row>
    <row r="556" spans="1:12" ht="11.2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7"/>
    </row>
    <row r="557" spans="1:12" ht="11.2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7"/>
    </row>
    <row r="558" spans="1:12" ht="11.2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7"/>
    </row>
    <row r="559" spans="1:12" ht="11.2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7"/>
    </row>
    <row r="560" spans="1:12" ht="11.2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7"/>
    </row>
    <row r="561" spans="1:12" ht="11.2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7"/>
    </row>
    <row r="562" spans="1:12" ht="11.2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7"/>
    </row>
    <row r="563" spans="1:12" ht="11.2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7"/>
    </row>
    <row r="564" spans="1:12" ht="11.2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7"/>
    </row>
    <row r="565" spans="1:12" ht="11.2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7"/>
    </row>
    <row r="566" spans="1:12" ht="11.2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7"/>
    </row>
    <row r="567" spans="1:12" ht="11.2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7"/>
    </row>
    <row r="568" spans="1:12" ht="11.2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7"/>
    </row>
    <row r="569" spans="1:12" ht="11.2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7"/>
    </row>
    <row r="570" spans="1:12" ht="11.2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7"/>
    </row>
    <row r="571" spans="1:12" ht="11.2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7"/>
    </row>
    <row r="572" spans="1:12" ht="11.2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7"/>
    </row>
    <row r="573" spans="1:12" ht="11.2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7"/>
    </row>
    <row r="574" spans="1:12" ht="11.2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7"/>
    </row>
    <row r="575" spans="1:12" ht="11.2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7"/>
    </row>
    <row r="576" spans="1:12" ht="11.2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7"/>
    </row>
    <row r="577" spans="1:12" ht="11.2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7"/>
    </row>
    <row r="578" spans="1:12" ht="11.2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7"/>
    </row>
    <row r="579" spans="1:12" ht="11.2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7"/>
    </row>
    <row r="580" spans="1:12" ht="11.2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7"/>
    </row>
    <row r="581" spans="1:12" ht="11.2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7"/>
    </row>
    <row r="582" spans="1:12" ht="11.2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7"/>
    </row>
    <row r="583" spans="1:12" ht="11.2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7"/>
    </row>
    <row r="584" spans="1:12" ht="11.2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7"/>
    </row>
    <row r="585" spans="1:12" ht="11.2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7"/>
    </row>
    <row r="586" spans="1:12" ht="11.2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7"/>
    </row>
    <row r="587" spans="1:12" ht="11.2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7"/>
    </row>
    <row r="588" spans="1:12" ht="11.2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7"/>
    </row>
    <row r="589" spans="1:12" ht="11.2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7"/>
    </row>
    <row r="590" spans="1:12" ht="11.2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7"/>
    </row>
    <row r="591" spans="1:12" ht="11.2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7"/>
    </row>
    <row r="592" spans="1:12" ht="11.2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7"/>
    </row>
    <row r="593" spans="1:12" ht="11.2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7"/>
    </row>
    <row r="594" spans="1:12" ht="11.2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7"/>
    </row>
    <row r="595" spans="1:12" ht="11.2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7"/>
    </row>
    <row r="596" spans="1:12" ht="11.2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7"/>
    </row>
    <row r="597" spans="1:12" ht="11.2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7"/>
    </row>
    <row r="598" spans="1:12" ht="11.2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7"/>
    </row>
    <row r="599" spans="1:12" ht="11.2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7"/>
    </row>
    <row r="600" spans="1:12" ht="11.2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7"/>
    </row>
    <row r="601" spans="1:12" ht="11.2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7"/>
    </row>
    <row r="602" spans="1:12" ht="11.2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7"/>
    </row>
    <row r="603" spans="1:12" ht="11.2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7"/>
    </row>
    <row r="604" spans="1:12" ht="11.2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7"/>
    </row>
    <row r="605" spans="1:12" ht="11.2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7"/>
    </row>
    <row r="606" spans="1:12" ht="11.2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7"/>
    </row>
  </sheetData>
  <sheetProtection selectLockedCells="1" selectUnlockedCells="1"/>
  <mergeCells count="11">
    <mergeCell ref="A1:K1"/>
    <mergeCell ref="D2:F2"/>
    <mergeCell ref="A5:K5"/>
    <mergeCell ref="A7:K7"/>
    <mergeCell ref="B21:C21"/>
    <mergeCell ref="F22:H22"/>
    <mergeCell ref="B23:C23"/>
    <mergeCell ref="A9:K9"/>
    <mergeCell ref="A12:K12"/>
    <mergeCell ref="A14:K14"/>
    <mergeCell ref="A15:K15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2014-11-10T10:01:04Z</cp:lastPrinted>
  <dcterms:created xsi:type="dcterms:W3CDTF">2014-10-01T08:21:52Z</dcterms:created>
  <dcterms:modified xsi:type="dcterms:W3CDTF">2014-11-10T10:02:06Z</dcterms:modified>
  <cp:category/>
  <cp:version/>
  <cp:contentType/>
  <cp:contentStatus/>
</cp:coreProperties>
</file>