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<sst xmlns="http://schemas.openxmlformats.org/spreadsheetml/2006/main" count="130" uniqueCount="123">
  <si>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</si>
  <si>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</si>
  <si>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</si>
  <si>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</si>
  <si>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</si>
  <si>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</si>
  <si>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</si>
  <si>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</si>
  <si>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</si>
  <si>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</si>
  <si>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</si>
  <si>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</si>
  <si>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</si>
  <si>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</si>
  <si>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</si>
  <si>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</si>
  <si>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</si>
  <si>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</si>
  <si>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</si>
  <si>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</si>
  <si>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</si>
  <si>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</si>
  <si>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</si>
  <si>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</si>
  <si>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</si>
  <si>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</si>
  <si>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</si>
  <si>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</si>
  <si>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</si>
  <si>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</si>
  <si>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</si>
  <si>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</si>
  <si>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</si>
  <si>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</si>
  <si>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</si>
  <si>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</si>
  <si>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</si>
  <si>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</si>
  <si>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</si>
  <si>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</si>
  <si>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</si>
  <si>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</si>
  <si>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</si>
  <si>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</si>
  <si>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</si>
  <si>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</si>
  <si>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</si>
  <si>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</si>
  <si>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</si>
  <si>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</si>
  <si>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</si>
  <si>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</si>
  <si>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</si>
  <si>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</si>
  <si>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</si>
  <si>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</si>
  <si>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</si>
  <si>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</si>
  <si>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</si>
  <si>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</si>
  <si>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</si>
  <si>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</si>
  <si>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</si>
  <si>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</si>
  <si>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</si>
  <si>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</si>
  <si>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</si>
  <si>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</si>
  <si>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</si>
  <si>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</si>
  <si>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</si>
  <si>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</si>
  <si>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</si>
  <si>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</si>
  <si>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</si>
  <si>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</si>
  <si>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</si>
  <si>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</si>
  <si>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</si>
  <si>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</si>
  <si>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</si>
  <si>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</si>
  <si>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</si>
  <si>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</si>
  <si>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</si>
  <si>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</si>
  <si>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</si>
  <si>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</si>
  <si>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</si>
  <si>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</si>
  <si>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</si>
  <si>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</si>
  <si>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</si>
  <si>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</si>
  <si>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</si>
  <si>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</si>
  <si>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</si>
  <si>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</si>
  <si>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</si>
  <si>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</si>
  <si>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</si>
  <si>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</si>
  <si>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</si>
  <si>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</si>
  <si>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</si>
  <si>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</si>
  <si>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</si>
  <si>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</si>
  <si>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</si>
  <si>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</si>
  <si>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</si>
  <si>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</si>
  <si>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</si>
  <si>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</si>
  <si>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</si>
  <si>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</si>
  <si>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</si>
  <si>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</si>
  <si>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L'ACTION </t>
  </si>
  <si>
    <t xml:space="preserve">        ET DES COMPTES PUBLICS</t>
  </si>
  <si>
    <t>CAMPAGNE 2017-2018</t>
  </si>
  <si>
    <t>MOIS D'OCTOBRE</t>
  </si>
  <si>
    <t>OCTOBRE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</si>
</sst>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0">
      <pane ySplit="17" topLeftCell="BM27" activePane="bottomLeft" state="frozen"/>
      <selection pane="topLeft" activeCell="A10" sqref="A10"/>
      <selection pane="bottomLeft" activeCell="U24" sqref="U24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119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122</v>
      </c>
      <c r="C23" s="59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2469</v>
      </c>
      <c r="C25" s="52">
        <v>64</v>
      </c>
      <c r="D25" s="39">
        <v>5083</v>
      </c>
      <c r="E25" s="40">
        <f>SUM(B25:D25)</f>
        <v>7616</v>
      </c>
      <c r="F25" s="52">
        <v>497</v>
      </c>
      <c r="G25" s="41">
        <v>902</v>
      </c>
      <c r="H25" s="42">
        <f>SUM(F25:G25)</f>
        <v>1399</v>
      </c>
      <c r="I25" s="42">
        <f>SUM(B25+C25+F25)</f>
        <v>3030</v>
      </c>
      <c r="J25" s="42">
        <f>D25+G25</f>
        <v>5985</v>
      </c>
      <c r="K25" s="42">
        <f>SUM(I25:J25)</f>
        <v>9015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8946</v>
      </c>
      <c r="C26" s="52">
        <v>0</v>
      </c>
      <c r="D26" s="39">
        <v>9875</v>
      </c>
      <c r="E26" s="40">
        <f aca="true" t="shared" si="0" ref="E26:E89">SUM(B26:D26)</f>
        <v>18821</v>
      </c>
      <c r="F26" s="52">
        <v>646</v>
      </c>
      <c r="G26" s="41">
        <v>827</v>
      </c>
      <c r="H26" s="42">
        <f aca="true" t="shared" si="1" ref="H26:H89">SUM(F26:G26)</f>
        <v>1473</v>
      </c>
      <c r="I26" s="42">
        <f aca="true" t="shared" si="2" ref="I26:I89">SUM(B26+C26+F26)</f>
        <v>9592</v>
      </c>
      <c r="J26" s="42">
        <f aca="true" t="shared" si="3" ref="J26:J41">SUM(D26+G26)</f>
        <v>10702</v>
      </c>
      <c r="K26" s="42">
        <f aca="true" t="shared" si="4" ref="K26:K89">SUM(I26:J26)</f>
        <v>20294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1555</v>
      </c>
      <c r="C27" s="52">
        <v>21</v>
      </c>
      <c r="D27" s="39">
        <v>3008</v>
      </c>
      <c r="E27" s="40">
        <f t="shared" si="0"/>
        <v>4584</v>
      </c>
      <c r="F27" s="52">
        <v>86</v>
      </c>
      <c r="G27" s="41">
        <v>434</v>
      </c>
      <c r="H27" s="42">
        <f t="shared" si="1"/>
        <v>520</v>
      </c>
      <c r="I27" s="42">
        <f t="shared" si="2"/>
        <v>1662</v>
      </c>
      <c r="J27" s="42">
        <f t="shared" si="3"/>
        <v>3442</v>
      </c>
      <c r="K27" s="42">
        <f t="shared" si="4"/>
        <v>5104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564</v>
      </c>
      <c r="C28" s="52">
        <v>1498</v>
      </c>
      <c r="D28" s="39">
        <v>6012</v>
      </c>
      <c r="E28" s="40">
        <f t="shared" si="0"/>
        <v>8074</v>
      </c>
      <c r="F28" s="52">
        <v>260</v>
      </c>
      <c r="G28" s="41">
        <v>631</v>
      </c>
      <c r="H28" s="42">
        <f t="shared" si="1"/>
        <v>891</v>
      </c>
      <c r="I28" s="42">
        <f t="shared" si="2"/>
        <v>2322</v>
      </c>
      <c r="J28" s="42">
        <f t="shared" si="3"/>
        <v>6643</v>
      </c>
      <c r="K28" s="42">
        <f t="shared" si="4"/>
        <v>8965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218</v>
      </c>
      <c r="D29" s="39">
        <v>927</v>
      </c>
      <c r="E29" s="40">
        <f t="shared" si="0"/>
        <v>1145</v>
      </c>
      <c r="F29" s="52">
        <v>3</v>
      </c>
      <c r="G29" s="41">
        <v>5</v>
      </c>
      <c r="H29" s="42">
        <f t="shared" si="1"/>
        <v>8</v>
      </c>
      <c r="I29" s="42">
        <f t="shared" si="2"/>
        <v>221</v>
      </c>
      <c r="J29" s="42">
        <f t="shared" si="3"/>
        <v>932</v>
      </c>
      <c r="K29" s="42">
        <f t="shared" si="4"/>
        <v>1153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12432</v>
      </c>
      <c r="C31" s="52">
        <v>52680</v>
      </c>
      <c r="D31" s="39">
        <v>130032</v>
      </c>
      <c r="E31" s="40">
        <f t="shared" si="0"/>
        <v>195144</v>
      </c>
      <c r="F31" s="52">
        <v>9502</v>
      </c>
      <c r="G31" s="41">
        <v>15550</v>
      </c>
      <c r="H31" s="42">
        <f t="shared" si="1"/>
        <v>25052</v>
      </c>
      <c r="I31" s="42">
        <f t="shared" si="2"/>
        <v>74614</v>
      </c>
      <c r="J31" s="42">
        <f t="shared" si="3"/>
        <v>145582</v>
      </c>
      <c r="K31" s="42">
        <f t="shared" si="4"/>
        <v>220196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89</v>
      </c>
      <c r="D33" s="39">
        <v>193</v>
      </c>
      <c r="E33" s="40">
        <f t="shared" si="0"/>
        <v>282</v>
      </c>
      <c r="F33" s="52">
        <v>1</v>
      </c>
      <c r="G33" s="41">
        <v>127</v>
      </c>
      <c r="H33" s="42">
        <f t="shared" si="1"/>
        <v>128</v>
      </c>
      <c r="I33" s="42">
        <f t="shared" si="2"/>
        <v>90</v>
      </c>
      <c r="J33" s="42">
        <f t="shared" si="3"/>
        <v>320</v>
      </c>
      <c r="K33" s="42">
        <f t="shared" si="4"/>
        <v>410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20523</v>
      </c>
      <c r="C34" s="52">
        <v>0</v>
      </c>
      <c r="D34" s="39">
        <v>25684</v>
      </c>
      <c r="E34" s="40">
        <f t="shared" si="0"/>
        <v>46207</v>
      </c>
      <c r="F34" s="52">
        <v>929</v>
      </c>
      <c r="G34" s="41">
        <v>1224</v>
      </c>
      <c r="H34" s="42">
        <f t="shared" si="1"/>
        <v>2153</v>
      </c>
      <c r="I34" s="42">
        <f t="shared" si="2"/>
        <v>21452</v>
      </c>
      <c r="J34" s="42">
        <f t="shared" si="3"/>
        <v>26908</v>
      </c>
      <c r="K34" s="42">
        <f t="shared" si="4"/>
        <v>48360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49809</v>
      </c>
      <c r="C35" s="52">
        <v>223033</v>
      </c>
      <c r="D35" s="39">
        <v>566663</v>
      </c>
      <c r="E35" s="40">
        <f t="shared" si="0"/>
        <v>839505</v>
      </c>
      <c r="F35" s="52">
        <v>55150</v>
      </c>
      <c r="G35" s="41">
        <v>88903</v>
      </c>
      <c r="H35" s="42">
        <f t="shared" si="1"/>
        <v>144053</v>
      </c>
      <c r="I35" s="42">
        <f t="shared" si="2"/>
        <v>327992</v>
      </c>
      <c r="J35" s="42">
        <f t="shared" si="3"/>
        <v>655566</v>
      </c>
      <c r="K35" s="42">
        <f t="shared" si="4"/>
        <v>983558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1389</v>
      </c>
      <c r="C36" s="52">
        <v>53</v>
      </c>
      <c r="D36" s="39">
        <v>2348</v>
      </c>
      <c r="E36" s="40">
        <f t="shared" si="0"/>
        <v>3790</v>
      </c>
      <c r="F36" s="52">
        <v>65</v>
      </c>
      <c r="G36" s="41">
        <v>257</v>
      </c>
      <c r="H36" s="42">
        <f t="shared" si="1"/>
        <v>322</v>
      </c>
      <c r="I36" s="42">
        <f t="shared" si="2"/>
        <v>1507</v>
      </c>
      <c r="J36" s="42">
        <f t="shared" si="3"/>
        <v>2605</v>
      </c>
      <c r="K36" s="42">
        <f t="shared" si="4"/>
        <v>4112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9266</v>
      </c>
      <c r="C37" s="52">
        <v>11631</v>
      </c>
      <c r="D37" s="39">
        <v>72587</v>
      </c>
      <c r="E37" s="40">
        <f t="shared" si="0"/>
        <v>93484</v>
      </c>
      <c r="F37" s="52">
        <v>1173</v>
      </c>
      <c r="G37" s="41">
        <v>2082</v>
      </c>
      <c r="H37" s="42">
        <f t="shared" si="1"/>
        <v>3255</v>
      </c>
      <c r="I37" s="42">
        <f t="shared" si="2"/>
        <v>22070</v>
      </c>
      <c r="J37" s="42">
        <f t="shared" si="3"/>
        <v>74669</v>
      </c>
      <c r="K37" s="42">
        <f t="shared" si="4"/>
        <v>96739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2</v>
      </c>
      <c r="C39" s="52">
        <v>12</v>
      </c>
      <c r="D39" s="39">
        <v>29</v>
      </c>
      <c r="E39" s="40">
        <f t="shared" si="0"/>
        <v>43</v>
      </c>
      <c r="F39" s="52">
        <v>6</v>
      </c>
      <c r="G39" s="41">
        <v>5</v>
      </c>
      <c r="H39" s="42">
        <f t="shared" si="1"/>
        <v>11</v>
      </c>
      <c r="I39" s="42">
        <f t="shared" si="2"/>
        <v>20</v>
      </c>
      <c r="J39" s="42">
        <f t="shared" si="3"/>
        <v>34</v>
      </c>
      <c r="K39" s="42">
        <f t="shared" si="4"/>
        <v>54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223049</v>
      </c>
      <c r="C40" s="52">
        <v>886</v>
      </c>
      <c r="D40" s="39">
        <v>39556</v>
      </c>
      <c r="E40" s="40">
        <f t="shared" si="0"/>
        <v>263491</v>
      </c>
      <c r="F40" s="52">
        <v>74367</v>
      </c>
      <c r="G40" s="41">
        <v>7595</v>
      </c>
      <c r="H40" s="42">
        <f t="shared" si="1"/>
        <v>81962</v>
      </c>
      <c r="I40" s="42">
        <f t="shared" si="2"/>
        <v>298302</v>
      </c>
      <c r="J40" s="42">
        <f t="shared" si="3"/>
        <v>47151</v>
      </c>
      <c r="K40" s="42">
        <f t="shared" si="4"/>
        <v>345453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354821</v>
      </c>
      <c r="C41" s="52">
        <v>6408</v>
      </c>
      <c r="D41" s="39">
        <v>54878</v>
      </c>
      <c r="E41" s="40">
        <f t="shared" si="0"/>
        <v>416107</v>
      </c>
      <c r="F41" s="52">
        <v>17508</v>
      </c>
      <c r="G41" s="41">
        <v>39020</v>
      </c>
      <c r="H41" s="42">
        <f t="shared" si="1"/>
        <v>56528</v>
      </c>
      <c r="I41" s="42">
        <f t="shared" si="2"/>
        <v>378737</v>
      </c>
      <c r="J41" s="42">
        <f t="shared" si="3"/>
        <v>93898</v>
      </c>
      <c r="K41" s="42">
        <f t="shared" si="4"/>
        <v>472635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18911</v>
      </c>
      <c r="C42" s="52">
        <v>1149</v>
      </c>
      <c r="D42" s="39">
        <v>40130</v>
      </c>
      <c r="E42" s="40">
        <f t="shared" si="0"/>
        <v>60190</v>
      </c>
      <c r="F42" s="52">
        <v>859</v>
      </c>
      <c r="G42" s="41">
        <v>1045</v>
      </c>
      <c r="H42" s="42">
        <f t="shared" si="1"/>
        <v>1904</v>
      </c>
      <c r="I42" s="42">
        <f t="shared" si="2"/>
        <v>20919</v>
      </c>
      <c r="J42" s="42">
        <f aca="true" t="shared" si="5" ref="J42:J87">SUM(D42+G42)</f>
        <v>41175</v>
      </c>
      <c r="K42" s="42">
        <f t="shared" si="4"/>
        <v>62094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83</v>
      </c>
      <c r="D43" s="39">
        <v>272</v>
      </c>
      <c r="E43" s="40">
        <f t="shared" si="0"/>
        <v>355</v>
      </c>
      <c r="F43" s="52">
        <v>0</v>
      </c>
      <c r="G43" s="41">
        <v>0</v>
      </c>
      <c r="H43" s="42">
        <f t="shared" si="1"/>
        <v>0</v>
      </c>
      <c r="I43" s="42">
        <f t="shared" si="2"/>
        <v>83</v>
      </c>
      <c r="J43" s="42">
        <f t="shared" si="5"/>
        <v>272</v>
      </c>
      <c r="K43" s="42">
        <f t="shared" si="4"/>
        <v>355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1833</v>
      </c>
      <c r="C44" s="52">
        <v>337</v>
      </c>
      <c r="D44" s="39">
        <v>5445</v>
      </c>
      <c r="E44" s="40">
        <f t="shared" si="0"/>
        <v>7615</v>
      </c>
      <c r="F44" s="52">
        <v>289</v>
      </c>
      <c r="G44" s="41">
        <v>668</v>
      </c>
      <c r="H44" s="42">
        <f t="shared" si="1"/>
        <v>957</v>
      </c>
      <c r="I44" s="42">
        <f t="shared" si="2"/>
        <v>2459</v>
      </c>
      <c r="J44" s="42">
        <f t="shared" si="5"/>
        <v>6113</v>
      </c>
      <c r="K44" s="42">
        <f t="shared" si="4"/>
        <v>8572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3231</v>
      </c>
      <c r="C45" s="52">
        <v>10750</v>
      </c>
      <c r="D45" s="39">
        <v>49461</v>
      </c>
      <c r="E45" s="40">
        <f t="shared" si="0"/>
        <v>63442</v>
      </c>
      <c r="F45" s="52">
        <v>1204</v>
      </c>
      <c r="G45" s="41">
        <v>11774</v>
      </c>
      <c r="H45" s="42">
        <f t="shared" si="1"/>
        <v>12978</v>
      </c>
      <c r="I45" s="42">
        <f t="shared" si="2"/>
        <v>15185</v>
      </c>
      <c r="J45" s="42">
        <f t="shared" si="5"/>
        <v>61235</v>
      </c>
      <c r="K45" s="42">
        <f t="shared" si="4"/>
        <v>76420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120446</v>
      </c>
      <c r="C46" s="52">
        <v>2183</v>
      </c>
      <c r="D46" s="39">
        <v>182841</v>
      </c>
      <c r="E46" s="40">
        <f t="shared" si="0"/>
        <v>305470</v>
      </c>
      <c r="F46" s="52">
        <v>124605</v>
      </c>
      <c r="G46" s="41">
        <v>207606</v>
      </c>
      <c r="H46" s="42">
        <f t="shared" si="1"/>
        <v>332211</v>
      </c>
      <c r="I46" s="42">
        <f t="shared" si="2"/>
        <v>247234</v>
      </c>
      <c r="J46" s="42">
        <f t="shared" si="5"/>
        <v>390447</v>
      </c>
      <c r="K46" s="42">
        <f t="shared" si="4"/>
        <v>637681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38066</v>
      </c>
      <c r="C49" s="52">
        <v>657</v>
      </c>
      <c r="D49" s="39">
        <v>95561</v>
      </c>
      <c r="E49" s="40">
        <f t="shared" si="0"/>
        <v>134284</v>
      </c>
      <c r="F49" s="52">
        <v>1239</v>
      </c>
      <c r="G49" s="41">
        <v>3109</v>
      </c>
      <c r="H49" s="42">
        <f t="shared" si="1"/>
        <v>4348</v>
      </c>
      <c r="I49" s="42">
        <f t="shared" si="2"/>
        <v>39962</v>
      </c>
      <c r="J49" s="42">
        <f t="shared" si="5"/>
        <v>98670</v>
      </c>
      <c r="K49" s="42">
        <f t="shared" si="4"/>
        <v>138632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1</v>
      </c>
      <c r="C50" s="52">
        <v>7</v>
      </c>
      <c r="D50" s="39">
        <v>29</v>
      </c>
      <c r="E50" s="40">
        <f t="shared" si="0"/>
        <v>37</v>
      </c>
      <c r="F50" s="52">
        <v>8</v>
      </c>
      <c r="G50" s="41">
        <v>19</v>
      </c>
      <c r="H50" s="42">
        <f t="shared" si="1"/>
        <v>27</v>
      </c>
      <c r="I50" s="42">
        <f t="shared" si="2"/>
        <v>16</v>
      </c>
      <c r="J50" s="42">
        <f t="shared" si="5"/>
        <v>48</v>
      </c>
      <c r="K50" s="42">
        <f t="shared" si="4"/>
        <v>64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71590</v>
      </c>
      <c r="C51" s="52">
        <v>10334</v>
      </c>
      <c r="D51" s="39">
        <v>2276729</v>
      </c>
      <c r="E51" s="40">
        <f t="shared" si="0"/>
        <v>2358653</v>
      </c>
      <c r="F51" s="52">
        <v>3832</v>
      </c>
      <c r="G51" s="41">
        <v>8102</v>
      </c>
      <c r="H51" s="42">
        <f t="shared" si="1"/>
        <v>11934</v>
      </c>
      <c r="I51" s="42">
        <f t="shared" si="2"/>
        <v>85756</v>
      </c>
      <c r="J51" s="42">
        <f t="shared" si="5"/>
        <v>2284831</v>
      </c>
      <c r="K51" s="42">
        <f t="shared" si="4"/>
        <v>2370587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55774</v>
      </c>
      <c r="C55" s="52">
        <v>134352</v>
      </c>
      <c r="D55" s="39">
        <v>448342</v>
      </c>
      <c r="E55" s="40">
        <f t="shared" si="0"/>
        <v>638468</v>
      </c>
      <c r="F55" s="52">
        <v>44859</v>
      </c>
      <c r="G55" s="41">
        <v>110543</v>
      </c>
      <c r="H55" s="42">
        <f t="shared" si="1"/>
        <v>155402</v>
      </c>
      <c r="I55" s="42">
        <f t="shared" si="2"/>
        <v>234985</v>
      </c>
      <c r="J55" s="42">
        <f t="shared" si="5"/>
        <v>558885</v>
      </c>
      <c r="K55" s="42">
        <f t="shared" si="4"/>
        <v>793870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2605</v>
      </c>
      <c r="C56" s="52">
        <v>423</v>
      </c>
      <c r="D56" s="39">
        <v>11743</v>
      </c>
      <c r="E56" s="40">
        <f t="shared" si="0"/>
        <v>14771</v>
      </c>
      <c r="F56" s="52">
        <v>969</v>
      </c>
      <c r="G56" s="41">
        <v>6808</v>
      </c>
      <c r="H56" s="42">
        <f t="shared" si="1"/>
        <v>7777</v>
      </c>
      <c r="I56" s="42">
        <f t="shared" si="2"/>
        <v>3997</v>
      </c>
      <c r="J56" s="42">
        <f t="shared" si="5"/>
        <v>18551</v>
      </c>
      <c r="K56" s="42">
        <f t="shared" si="4"/>
        <v>22548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16031</v>
      </c>
      <c r="C57" s="52">
        <v>78184</v>
      </c>
      <c r="D57" s="39">
        <v>148919</v>
      </c>
      <c r="E57" s="40">
        <f t="shared" si="0"/>
        <v>243134</v>
      </c>
      <c r="F57" s="52">
        <v>70675</v>
      </c>
      <c r="G57" s="41">
        <v>206281</v>
      </c>
      <c r="H57" s="42">
        <f t="shared" si="1"/>
        <v>276956</v>
      </c>
      <c r="I57" s="42">
        <f t="shared" si="2"/>
        <v>164890</v>
      </c>
      <c r="J57" s="42">
        <f t="shared" si="5"/>
        <v>355200</v>
      </c>
      <c r="K57" s="42">
        <f t="shared" si="4"/>
        <v>520090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346025</v>
      </c>
      <c r="C58" s="52">
        <v>171</v>
      </c>
      <c r="D58" s="39">
        <v>900959</v>
      </c>
      <c r="E58" s="40">
        <f t="shared" si="0"/>
        <v>1247155</v>
      </c>
      <c r="F58" s="52">
        <v>12140</v>
      </c>
      <c r="G58" s="41">
        <v>23315</v>
      </c>
      <c r="H58" s="42">
        <f t="shared" si="1"/>
        <v>35455</v>
      </c>
      <c r="I58" s="42">
        <f t="shared" si="2"/>
        <v>358336</v>
      </c>
      <c r="J58" s="42">
        <f t="shared" si="5"/>
        <v>924274</v>
      </c>
      <c r="K58" s="42">
        <f t="shared" si="4"/>
        <v>1282610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36877</v>
      </c>
      <c r="C59" s="52">
        <v>233797</v>
      </c>
      <c r="D59" s="39">
        <v>537622</v>
      </c>
      <c r="E59" s="40">
        <f t="shared" si="0"/>
        <v>808296</v>
      </c>
      <c r="F59" s="52">
        <v>69938</v>
      </c>
      <c r="G59" s="41">
        <v>123329</v>
      </c>
      <c r="H59" s="42">
        <f t="shared" si="1"/>
        <v>193267</v>
      </c>
      <c r="I59" s="42">
        <f t="shared" si="2"/>
        <v>340612</v>
      </c>
      <c r="J59" s="42">
        <f t="shared" si="5"/>
        <v>660951</v>
      </c>
      <c r="K59" s="42">
        <f t="shared" si="4"/>
        <v>1001563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1014</v>
      </c>
      <c r="C61" s="52">
        <v>66</v>
      </c>
      <c r="D61" s="39">
        <v>2867</v>
      </c>
      <c r="E61" s="40">
        <f t="shared" si="0"/>
        <v>3947</v>
      </c>
      <c r="F61" s="52">
        <v>86</v>
      </c>
      <c r="G61" s="41">
        <v>127</v>
      </c>
      <c r="H61" s="42">
        <f t="shared" si="1"/>
        <v>213</v>
      </c>
      <c r="I61" s="42">
        <f t="shared" si="2"/>
        <v>1166</v>
      </c>
      <c r="J61" s="42">
        <f t="shared" si="5"/>
        <v>2994</v>
      </c>
      <c r="K61" s="42">
        <f t="shared" si="4"/>
        <v>4160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61270</v>
      </c>
      <c r="C62" s="52">
        <v>3</v>
      </c>
      <c r="D62" s="39">
        <v>72482</v>
      </c>
      <c r="E62" s="40">
        <f t="shared" si="0"/>
        <v>133755</v>
      </c>
      <c r="F62" s="52">
        <v>167</v>
      </c>
      <c r="G62" s="41">
        <v>725</v>
      </c>
      <c r="H62" s="42">
        <f t="shared" si="1"/>
        <v>892</v>
      </c>
      <c r="I62" s="42">
        <f t="shared" si="2"/>
        <v>61440</v>
      </c>
      <c r="J62" s="42">
        <f t="shared" si="5"/>
        <v>73207</v>
      </c>
      <c r="K62" s="42">
        <f t="shared" si="4"/>
        <v>134647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252</v>
      </c>
      <c r="C63" s="52">
        <v>189</v>
      </c>
      <c r="D63" s="39">
        <v>1077</v>
      </c>
      <c r="E63" s="40">
        <f t="shared" si="0"/>
        <v>1518</v>
      </c>
      <c r="F63" s="52">
        <v>258</v>
      </c>
      <c r="G63" s="41">
        <v>267</v>
      </c>
      <c r="H63" s="42">
        <f t="shared" si="1"/>
        <v>525</v>
      </c>
      <c r="I63" s="42">
        <f t="shared" si="2"/>
        <v>699</v>
      </c>
      <c r="J63" s="42">
        <f t="shared" si="5"/>
        <v>1344</v>
      </c>
      <c r="K63" s="42">
        <f t="shared" si="4"/>
        <v>2043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4316</v>
      </c>
      <c r="C64" s="52">
        <v>20</v>
      </c>
      <c r="D64" s="39">
        <v>10266</v>
      </c>
      <c r="E64" s="40">
        <f t="shared" si="0"/>
        <v>14602</v>
      </c>
      <c r="F64" s="52">
        <v>626</v>
      </c>
      <c r="G64" s="41">
        <v>843</v>
      </c>
      <c r="H64" s="42">
        <f t="shared" si="1"/>
        <v>1469</v>
      </c>
      <c r="I64" s="42">
        <f t="shared" si="2"/>
        <v>4962</v>
      </c>
      <c r="J64" s="42">
        <f t="shared" si="5"/>
        <v>11109</v>
      </c>
      <c r="K64" s="42">
        <f t="shared" si="4"/>
        <v>16071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358</v>
      </c>
      <c r="C65" s="52">
        <v>1037</v>
      </c>
      <c r="D65" s="39">
        <v>4883</v>
      </c>
      <c r="E65" s="40">
        <f t="shared" si="0"/>
        <v>6278</v>
      </c>
      <c r="F65" s="52">
        <v>669</v>
      </c>
      <c r="G65" s="41">
        <v>5907</v>
      </c>
      <c r="H65" s="42">
        <f t="shared" si="1"/>
        <v>6576</v>
      </c>
      <c r="I65" s="42">
        <f t="shared" si="2"/>
        <v>2064</v>
      </c>
      <c r="J65" s="42">
        <f t="shared" si="5"/>
        <v>10790</v>
      </c>
      <c r="K65" s="42">
        <f t="shared" si="4"/>
        <v>12854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19292</v>
      </c>
      <c r="C66" s="52">
        <v>3540</v>
      </c>
      <c r="D66" s="39">
        <v>44158</v>
      </c>
      <c r="E66" s="40">
        <f t="shared" si="0"/>
        <v>66990</v>
      </c>
      <c r="F66" s="52">
        <v>35542</v>
      </c>
      <c r="G66" s="41">
        <v>56594</v>
      </c>
      <c r="H66" s="42">
        <f t="shared" si="1"/>
        <v>92136</v>
      </c>
      <c r="I66" s="42">
        <f t="shared" si="2"/>
        <v>58374</v>
      </c>
      <c r="J66" s="42">
        <f t="shared" si="5"/>
        <v>100752</v>
      </c>
      <c r="K66" s="42">
        <f t="shared" si="4"/>
        <v>159126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2160</v>
      </c>
      <c r="C67" s="52">
        <v>448</v>
      </c>
      <c r="D67" s="39">
        <v>4327</v>
      </c>
      <c r="E67" s="40">
        <f t="shared" si="0"/>
        <v>6935</v>
      </c>
      <c r="F67" s="52">
        <v>778</v>
      </c>
      <c r="G67" s="41">
        <v>1417</v>
      </c>
      <c r="H67" s="42">
        <f t="shared" si="1"/>
        <v>2195</v>
      </c>
      <c r="I67" s="42">
        <f t="shared" si="2"/>
        <v>3386</v>
      </c>
      <c r="J67" s="42">
        <f t="shared" si="5"/>
        <v>5744</v>
      </c>
      <c r="K67" s="42">
        <f t="shared" si="4"/>
        <v>9130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20898</v>
      </c>
      <c r="C69" s="52">
        <v>4796</v>
      </c>
      <c r="D69" s="39">
        <v>55765</v>
      </c>
      <c r="E69" s="40">
        <f t="shared" si="0"/>
        <v>81459</v>
      </c>
      <c r="F69" s="52">
        <v>64435</v>
      </c>
      <c r="G69" s="41">
        <v>126235</v>
      </c>
      <c r="H69" s="42">
        <f t="shared" si="1"/>
        <v>190670</v>
      </c>
      <c r="I69" s="42">
        <f t="shared" si="2"/>
        <v>90129</v>
      </c>
      <c r="J69" s="42">
        <f t="shared" si="5"/>
        <v>182000</v>
      </c>
      <c r="K69" s="42">
        <f t="shared" si="4"/>
        <v>272129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186</v>
      </c>
      <c r="C70" s="52">
        <v>7</v>
      </c>
      <c r="D70" s="39">
        <v>503</v>
      </c>
      <c r="E70" s="40">
        <f t="shared" si="0"/>
        <v>696</v>
      </c>
      <c r="F70" s="52">
        <v>12</v>
      </c>
      <c r="G70" s="41">
        <v>109</v>
      </c>
      <c r="H70" s="42">
        <f t="shared" si="1"/>
        <v>121</v>
      </c>
      <c r="I70" s="42">
        <f t="shared" si="2"/>
        <v>205</v>
      </c>
      <c r="J70" s="42">
        <f t="shared" si="5"/>
        <v>612</v>
      </c>
      <c r="K70" s="42">
        <f t="shared" si="4"/>
        <v>817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10803</v>
      </c>
      <c r="C71" s="52">
        <v>4739</v>
      </c>
      <c r="D71" s="39">
        <v>38560</v>
      </c>
      <c r="E71" s="40">
        <f t="shared" si="0"/>
        <v>54102</v>
      </c>
      <c r="F71" s="52">
        <v>1557</v>
      </c>
      <c r="G71" s="41">
        <v>3793</v>
      </c>
      <c r="H71" s="42">
        <f t="shared" si="1"/>
        <v>5350</v>
      </c>
      <c r="I71" s="42">
        <f t="shared" si="2"/>
        <v>17099</v>
      </c>
      <c r="J71" s="42">
        <f t="shared" si="5"/>
        <v>42353</v>
      </c>
      <c r="K71" s="42">
        <f t="shared" si="4"/>
        <v>59452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13197</v>
      </c>
      <c r="C72" s="52">
        <v>868</v>
      </c>
      <c r="D72" s="39">
        <v>25637</v>
      </c>
      <c r="E72" s="40">
        <f t="shared" si="0"/>
        <v>39702</v>
      </c>
      <c r="F72" s="52">
        <v>2303</v>
      </c>
      <c r="G72" s="41">
        <v>4618</v>
      </c>
      <c r="H72" s="42">
        <f t="shared" si="1"/>
        <v>6921</v>
      </c>
      <c r="I72" s="42">
        <f t="shared" si="2"/>
        <v>16368</v>
      </c>
      <c r="J72" s="42">
        <f t="shared" si="5"/>
        <v>30255</v>
      </c>
      <c r="K72" s="42">
        <f t="shared" si="4"/>
        <v>46623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12</v>
      </c>
      <c r="D73" s="39">
        <v>81</v>
      </c>
      <c r="E73" s="40">
        <f t="shared" si="0"/>
        <v>93</v>
      </c>
      <c r="F73" s="52">
        <v>0</v>
      </c>
      <c r="G73" s="41">
        <v>0</v>
      </c>
      <c r="H73" s="42">
        <f t="shared" si="1"/>
        <v>0</v>
      </c>
      <c r="I73" s="42">
        <f t="shared" si="2"/>
        <v>12</v>
      </c>
      <c r="J73" s="42">
        <f t="shared" si="5"/>
        <v>81</v>
      </c>
      <c r="K73" s="42">
        <f t="shared" si="4"/>
        <v>93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58411</v>
      </c>
      <c r="C74" s="52">
        <v>4138</v>
      </c>
      <c r="D74" s="39">
        <v>148045</v>
      </c>
      <c r="E74" s="40">
        <f t="shared" si="0"/>
        <v>210594</v>
      </c>
      <c r="F74" s="52">
        <v>10548</v>
      </c>
      <c r="G74" s="41">
        <v>23223</v>
      </c>
      <c r="H74" s="42">
        <f t="shared" si="1"/>
        <v>33771</v>
      </c>
      <c r="I74" s="42">
        <f t="shared" si="2"/>
        <v>73097</v>
      </c>
      <c r="J74" s="42">
        <f t="shared" si="5"/>
        <v>171268</v>
      </c>
      <c r="K74" s="42">
        <f t="shared" si="4"/>
        <v>244365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299671</v>
      </c>
      <c r="C76" s="52">
        <v>0</v>
      </c>
      <c r="D76" s="39">
        <v>314247</v>
      </c>
      <c r="E76" s="40">
        <f t="shared" si="0"/>
        <v>613918</v>
      </c>
      <c r="F76" s="52">
        <v>14291</v>
      </c>
      <c r="G76" s="41">
        <v>14969</v>
      </c>
      <c r="H76" s="42">
        <f t="shared" si="1"/>
        <v>29260</v>
      </c>
      <c r="I76" s="42">
        <f t="shared" si="2"/>
        <v>313962</v>
      </c>
      <c r="J76" s="42">
        <f t="shared" si="5"/>
        <v>329216</v>
      </c>
      <c r="K76" s="42">
        <f t="shared" si="4"/>
        <v>643178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117</v>
      </c>
      <c r="C77" s="52">
        <v>100</v>
      </c>
      <c r="D77" s="39">
        <v>464</v>
      </c>
      <c r="E77" s="40">
        <f t="shared" si="0"/>
        <v>681</v>
      </c>
      <c r="F77" s="52">
        <v>22</v>
      </c>
      <c r="G77" s="41">
        <v>5</v>
      </c>
      <c r="H77" s="42">
        <f t="shared" si="1"/>
        <v>27</v>
      </c>
      <c r="I77" s="42">
        <f t="shared" si="2"/>
        <v>239</v>
      </c>
      <c r="J77" s="42">
        <f t="shared" si="5"/>
        <v>469</v>
      </c>
      <c r="K77" s="42">
        <f t="shared" si="4"/>
        <v>708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298</v>
      </c>
      <c r="C79" s="52">
        <v>0</v>
      </c>
      <c r="D79" s="39">
        <v>494</v>
      </c>
      <c r="E79" s="40">
        <f t="shared" si="0"/>
        <v>792</v>
      </c>
      <c r="F79" s="52">
        <v>236</v>
      </c>
      <c r="G79" s="41">
        <v>220</v>
      </c>
      <c r="H79" s="42">
        <f t="shared" si="1"/>
        <v>456</v>
      </c>
      <c r="I79" s="42">
        <f t="shared" si="2"/>
        <v>534</v>
      </c>
      <c r="J79" s="42">
        <f t="shared" si="5"/>
        <v>714</v>
      </c>
      <c r="K79" s="42">
        <f t="shared" si="4"/>
        <v>1248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77</v>
      </c>
      <c r="D80" s="39">
        <v>303</v>
      </c>
      <c r="E80" s="40">
        <f t="shared" si="0"/>
        <v>380</v>
      </c>
      <c r="F80" s="52">
        <v>33</v>
      </c>
      <c r="G80" s="41">
        <v>105</v>
      </c>
      <c r="H80" s="42">
        <f t="shared" si="1"/>
        <v>138</v>
      </c>
      <c r="I80" s="42">
        <f t="shared" si="2"/>
        <v>110</v>
      </c>
      <c r="J80" s="42">
        <f t="shared" si="5"/>
        <v>408</v>
      </c>
      <c r="K80" s="42">
        <f t="shared" si="4"/>
        <v>518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94</v>
      </c>
      <c r="C82" s="52">
        <v>0</v>
      </c>
      <c r="D82" s="39">
        <v>278</v>
      </c>
      <c r="E82" s="40">
        <f t="shared" si="0"/>
        <v>372</v>
      </c>
      <c r="F82" s="52">
        <v>70</v>
      </c>
      <c r="G82" s="41">
        <v>91</v>
      </c>
      <c r="H82" s="42">
        <f t="shared" si="1"/>
        <v>161</v>
      </c>
      <c r="I82" s="42">
        <f t="shared" si="2"/>
        <v>164</v>
      </c>
      <c r="J82" s="42">
        <f t="shared" si="5"/>
        <v>369</v>
      </c>
      <c r="K82" s="42">
        <f t="shared" si="4"/>
        <v>533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6962</v>
      </c>
      <c r="C83" s="52">
        <v>231</v>
      </c>
      <c r="D83" s="39">
        <v>14957</v>
      </c>
      <c r="E83" s="40">
        <f t="shared" si="0"/>
        <v>22150</v>
      </c>
      <c r="F83" s="52">
        <v>3577</v>
      </c>
      <c r="G83" s="41">
        <v>2210</v>
      </c>
      <c r="H83" s="42">
        <f t="shared" si="1"/>
        <v>5787</v>
      </c>
      <c r="I83" s="42">
        <f t="shared" si="2"/>
        <v>10770</v>
      </c>
      <c r="J83" s="42">
        <f t="shared" si="5"/>
        <v>17167</v>
      </c>
      <c r="K83" s="42">
        <f t="shared" si="4"/>
        <v>27937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/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247</v>
      </c>
      <c r="C88" s="52">
        <v>330</v>
      </c>
      <c r="D88" s="39">
        <v>1704</v>
      </c>
      <c r="E88" s="40">
        <f t="shared" si="0"/>
        <v>2281</v>
      </c>
      <c r="F88" s="52">
        <v>157</v>
      </c>
      <c r="G88" s="41">
        <v>140</v>
      </c>
      <c r="H88" s="42">
        <f t="shared" si="1"/>
        <v>297</v>
      </c>
      <c r="I88" s="42">
        <f t="shared" si="2"/>
        <v>734</v>
      </c>
      <c r="J88" s="42">
        <f aca="true" t="shared" si="6" ref="J88:J120">SUM(D88+G88)</f>
        <v>1844</v>
      </c>
      <c r="K88" s="42">
        <f t="shared" si="4"/>
        <v>2578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5595</v>
      </c>
      <c r="C89" s="52">
        <v>160</v>
      </c>
      <c r="D89" s="39">
        <v>14652</v>
      </c>
      <c r="E89" s="40">
        <f t="shared" si="0"/>
        <v>20407</v>
      </c>
      <c r="F89" s="52">
        <v>442</v>
      </c>
      <c r="G89" s="41">
        <v>731</v>
      </c>
      <c r="H89" s="42">
        <f t="shared" si="1"/>
        <v>1173</v>
      </c>
      <c r="I89" s="42">
        <f t="shared" si="2"/>
        <v>6197</v>
      </c>
      <c r="J89" s="42">
        <f t="shared" si="6"/>
        <v>15383</v>
      </c>
      <c r="K89" s="42">
        <f t="shared" si="4"/>
        <v>21580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110</v>
      </c>
      <c r="C90" s="52">
        <v>10</v>
      </c>
      <c r="D90" s="39">
        <v>256</v>
      </c>
      <c r="E90" s="40">
        <f aca="true" t="shared" si="7" ref="E90:E120">SUM(B90:D90)</f>
        <v>376</v>
      </c>
      <c r="F90" s="52">
        <v>0</v>
      </c>
      <c r="G90" s="41">
        <v>5</v>
      </c>
      <c r="H90" s="42">
        <f aca="true" t="shared" si="8" ref="H90:H120">SUM(F90:G90)</f>
        <v>5</v>
      </c>
      <c r="I90" s="42">
        <f aca="true" t="shared" si="9" ref="I90:I120">SUM(B90+C90+F90)</f>
        <v>120</v>
      </c>
      <c r="J90" s="42">
        <f t="shared" si="6"/>
        <v>261</v>
      </c>
      <c r="K90" s="42">
        <f aca="true" t="shared" si="10" ref="K90:K120">SUM(I90:J90)</f>
        <v>381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20271</v>
      </c>
      <c r="C91" s="52">
        <v>11412</v>
      </c>
      <c r="D91" s="39">
        <v>67764</v>
      </c>
      <c r="E91" s="40">
        <f t="shared" si="7"/>
        <v>99447</v>
      </c>
      <c r="F91" s="52">
        <v>3323</v>
      </c>
      <c r="G91" s="41">
        <v>15995</v>
      </c>
      <c r="H91" s="42">
        <f t="shared" si="8"/>
        <v>19318</v>
      </c>
      <c r="I91" s="42">
        <f t="shared" si="9"/>
        <v>35006</v>
      </c>
      <c r="J91" s="42">
        <f t="shared" si="6"/>
        <v>83759</v>
      </c>
      <c r="K91" s="42">
        <f t="shared" si="10"/>
        <v>118765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27889</v>
      </c>
      <c r="C92" s="52">
        <v>14</v>
      </c>
      <c r="D92" s="39">
        <v>64451</v>
      </c>
      <c r="E92" s="40">
        <f t="shared" si="7"/>
        <v>92354</v>
      </c>
      <c r="F92" s="52">
        <v>565</v>
      </c>
      <c r="G92" s="41">
        <v>1267</v>
      </c>
      <c r="H92" s="42">
        <f t="shared" si="8"/>
        <v>1832</v>
      </c>
      <c r="I92" s="42">
        <f t="shared" si="9"/>
        <v>28468</v>
      </c>
      <c r="J92" s="42">
        <f t="shared" si="6"/>
        <v>65718</v>
      </c>
      <c r="K92" s="42">
        <f t="shared" si="10"/>
        <v>94186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81677</v>
      </c>
      <c r="C93" s="52">
        <v>0</v>
      </c>
      <c r="D93" s="39">
        <v>140653</v>
      </c>
      <c r="E93" s="40">
        <f t="shared" si="7"/>
        <v>222330</v>
      </c>
      <c r="F93" s="52">
        <v>43</v>
      </c>
      <c r="G93" s="41">
        <v>1137</v>
      </c>
      <c r="H93" s="42">
        <f t="shared" si="8"/>
        <v>1180</v>
      </c>
      <c r="I93" s="42">
        <f t="shared" si="9"/>
        <v>81720</v>
      </c>
      <c r="J93" s="42">
        <f t="shared" si="6"/>
        <v>141790</v>
      </c>
      <c r="K93" s="42">
        <f>SUM(I93:J93)</f>
        <v>223510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118710</v>
      </c>
      <c r="C94" s="52">
        <v>2574</v>
      </c>
      <c r="D94" s="39">
        <v>81630</v>
      </c>
      <c r="E94" s="40">
        <f t="shared" si="7"/>
        <v>202914</v>
      </c>
      <c r="F94" s="52">
        <v>2228</v>
      </c>
      <c r="G94" s="41">
        <v>4041</v>
      </c>
      <c r="H94" s="42">
        <f t="shared" si="8"/>
        <v>6269</v>
      </c>
      <c r="I94" s="42">
        <f t="shared" si="9"/>
        <v>123512</v>
      </c>
      <c r="J94" s="42">
        <f t="shared" si="6"/>
        <v>85671</v>
      </c>
      <c r="K94" s="42">
        <f t="shared" si="10"/>
        <v>209183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123</v>
      </c>
      <c r="D95" s="39">
        <v>344</v>
      </c>
      <c r="E95" s="40">
        <f t="shared" si="7"/>
        <v>467</v>
      </c>
      <c r="F95" s="52">
        <v>24</v>
      </c>
      <c r="G95" s="41">
        <v>147</v>
      </c>
      <c r="H95" s="42">
        <f t="shared" si="8"/>
        <v>171</v>
      </c>
      <c r="I95" s="42">
        <f t="shared" si="9"/>
        <v>147</v>
      </c>
      <c r="J95" s="42">
        <f t="shared" si="6"/>
        <v>491</v>
      </c>
      <c r="K95" s="42">
        <f t="shared" si="10"/>
        <v>638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75236</v>
      </c>
      <c r="C96" s="52">
        <v>400</v>
      </c>
      <c r="D96" s="39">
        <v>123428</v>
      </c>
      <c r="E96" s="40">
        <f t="shared" si="7"/>
        <v>199064</v>
      </c>
      <c r="F96" s="52">
        <v>10719</v>
      </c>
      <c r="G96" s="41">
        <v>12550</v>
      </c>
      <c r="H96" s="42">
        <f t="shared" si="8"/>
        <v>23269</v>
      </c>
      <c r="I96" s="42">
        <f t="shared" si="9"/>
        <v>86355</v>
      </c>
      <c r="J96" s="42">
        <f t="shared" si="6"/>
        <v>135978</v>
      </c>
      <c r="K96" s="42">
        <f t="shared" si="10"/>
        <v>222333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185</v>
      </c>
      <c r="C97" s="52">
        <v>1</v>
      </c>
      <c r="D97" s="39">
        <v>510</v>
      </c>
      <c r="E97" s="40">
        <f t="shared" si="7"/>
        <v>696</v>
      </c>
      <c r="F97" s="52">
        <v>15</v>
      </c>
      <c r="G97" s="41">
        <v>28</v>
      </c>
      <c r="H97" s="42">
        <f t="shared" si="8"/>
        <v>43</v>
      </c>
      <c r="I97" s="42">
        <f t="shared" si="9"/>
        <v>201</v>
      </c>
      <c r="J97" s="42">
        <f t="shared" si="6"/>
        <v>538</v>
      </c>
      <c r="K97" s="42">
        <f t="shared" si="10"/>
        <v>739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7458</v>
      </c>
      <c r="C98" s="52">
        <v>134</v>
      </c>
      <c r="D98" s="39">
        <v>11787</v>
      </c>
      <c r="E98" s="40">
        <f t="shared" si="7"/>
        <v>19379</v>
      </c>
      <c r="F98" s="52">
        <v>339</v>
      </c>
      <c r="G98" s="41">
        <v>1389</v>
      </c>
      <c r="H98" s="42">
        <f t="shared" si="8"/>
        <v>1728</v>
      </c>
      <c r="I98" s="42">
        <f t="shared" si="9"/>
        <v>7931</v>
      </c>
      <c r="J98" s="42">
        <f t="shared" si="6"/>
        <v>13176</v>
      </c>
      <c r="K98" s="42">
        <f t="shared" si="10"/>
        <v>21107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346</v>
      </c>
      <c r="C99" s="52">
        <v>22</v>
      </c>
      <c r="D99" s="39">
        <v>1025</v>
      </c>
      <c r="E99" s="40">
        <f t="shared" si="7"/>
        <v>1393</v>
      </c>
      <c r="F99" s="52">
        <v>7</v>
      </c>
      <c r="G99" s="41">
        <v>48</v>
      </c>
      <c r="H99" s="42">
        <f t="shared" si="8"/>
        <v>55</v>
      </c>
      <c r="I99" s="42">
        <f t="shared" si="9"/>
        <v>375</v>
      </c>
      <c r="J99" s="42">
        <f t="shared" si="6"/>
        <v>1073</v>
      </c>
      <c r="K99" s="42">
        <f t="shared" si="10"/>
        <v>1448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357</v>
      </c>
      <c r="C104" s="52">
        <v>1</v>
      </c>
      <c r="D104" s="39">
        <v>1985</v>
      </c>
      <c r="E104" s="40">
        <f t="shared" si="7"/>
        <v>2343</v>
      </c>
      <c r="F104" s="52">
        <v>23</v>
      </c>
      <c r="G104" s="41">
        <v>192</v>
      </c>
      <c r="H104" s="42">
        <f t="shared" si="8"/>
        <v>215</v>
      </c>
      <c r="I104" s="42">
        <f t="shared" si="9"/>
        <v>381</v>
      </c>
      <c r="J104" s="42">
        <f t="shared" si="6"/>
        <v>2177</v>
      </c>
      <c r="K104" s="42">
        <f t="shared" si="10"/>
        <v>2558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12630</v>
      </c>
      <c r="C106" s="52">
        <v>11677</v>
      </c>
      <c r="D106" s="39">
        <v>47364</v>
      </c>
      <c r="E106" s="40">
        <f t="shared" si="7"/>
        <v>71671</v>
      </c>
      <c r="F106" s="52">
        <v>7470</v>
      </c>
      <c r="G106" s="41">
        <v>36361</v>
      </c>
      <c r="H106" s="42">
        <f t="shared" si="8"/>
        <v>43831</v>
      </c>
      <c r="I106" s="42">
        <f t="shared" si="9"/>
        <v>31777</v>
      </c>
      <c r="J106" s="42">
        <f t="shared" si="6"/>
        <v>83725</v>
      </c>
      <c r="K106" s="42">
        <f t="shared" si="10"/>
        <v>115502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1431</v>
      </c>
      <c r="C107" s="52">
        <v>1044</v>
      </c>
      <c r="D107" s="39">
        <v>6311</v>
      </c>
      <c r="E107" s="40">
        <f t="shared" si="7"/>
        <v>8786</v>
      </c>
      <c r="F107" s="52">
        <v>1478</v>
      </c>
      <c r="G107" s="41">
        <v>2555</v>
      </c>
      <c r="H107" s="42">
        <f t="shared" si="8"/>
        <v>4033</v>
      </c>
      <c r="I107" s="42">
        <f t="shared" si="9"/>
        <v>3953</v>
      </c>
      <c r="J107" s="42">
        <f t="shared" si="6"/>
        <v>8866</v>
      </c>
      <c r="K107" s="42">
        <f t="shared" si="10"/>
        <v>12819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31644</v>
      </c>
      <c r="C108" s="52">
        <v>19768</v>
      </c>
      <c r="D108" s="39">
        <v>201161</v>
      </c>
      <c r="E108" s="40">
        <f t="shared" si="7"/>
        <v>252573</v>
      </c>
      <c r="F108" s="52">
        <v>2195</v>
      </c>
      <c r="G108" s="41">
        <v>5031</v>
      </c>
      <c r="H108" s="42">
        <f t="shared" si="8"/>
        <v>7226</v>
      </c>
      <c r="I108" s="42">
        <f t="shared" si="9"/>
        <v>53607</v>
      </c>
      <c r="J108" s="42">
        <f t="shared" si="6"/>
        <v>206192</v>
      </c>
      <c r="K108" s="42">
        <f t="shared" si="10"/>
        <v>259799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127870</v>
      </c>
      <c r="C109" s="52">
        <v>25920</v>
      </c>
      <c r="D109" s="39">
        <v>432162</v>
      </c>
      <c r="E109" s="40">
        <f t="shared" si="7"/>
        <v>585952</v>
      </c>
      <c r="F109" s="52">
        <v>15599</v>
      </c>
      <c r="G109" s="41">
        <v>97915</v>
      </c>
      <c r="H109" s="42">
        <f t="shared" si="8"/>
        <v>113514</v>
      </c>
      <c r="I109" s="42">
        <f t="shared" si="9"/>
        <v>169389</v>
      </c>
      <c r="J109" s="42">
        <f t="shared" si="6"/>
        <v>530077</v>
      </c>
      <c r="K109" s="42">
        <f t="shared" si="10"/>
        <v>699466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594</v>
      </c>
      <c r="C110" s="52">
        <v>625</v>
      </c>
      <c r="D110" s="39">
        <v>3282</v>
      </c>
      <c r="E110" s="40">
        <f t="shared" si="7"/>
        <v>4501</v>
      </c>
      <c r="F110" s="52">
        <v>435</v>
      </c>
      <c r="G110" s="41">
        <v>788</v>
      </c>
      <c r="H110" s="42">
        <f t="shared" si="8"/>
        <v>1223</v>
      </c>
      <c r="I110" s="42">
        <f t="shared" si="9"/>
        <v>1654</v>
      </c>
      <c r="J110" s="42">
        <f t="shared" si="6"/>
        <v>4070</v>
      </c>
      <c r="K110" s="42">
        <f t="shared" si="10"/>
        <v>5724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806</v>
      </c>
      <c r="C111" s="52">
        <v>369</v>
      </c>
      <c r="D111" s="39">
        <v>1107</v>
      </c>
      <c r="E111" s="40">
        <f t="shared" si="7"/>
        <v>2282</v>
      </c>
      <c r="F111" s="52">
        <v>3469</v>
      </c>
      <c r="G111" s="41">
        <v>568</v>
      </c>
      <c r="H111" s="42">
        <f t="shared" si="8"/>
        <v>4037</v>
      </c>
      <c r="I111" s="42">
        <f t="shared" si="9"/>
        <v>4644</v>
      </c>
      <c r="J111" s="42">
        <f t="shared" si="6"/>
        <v>1675</v>
      </c>
      <c r="K111" s="42">
        <f t="shared" si="10"/>
        <v>6319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/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35037</v>
      </c>
      <c r="C114" s="52">
        <v>114</v>
      </c>
      <c r="D114" s="39">
        <v>56897</v>
      </c>
      <c r="E114" s="40">
        <f t="shared" si="7"/>
        <v>92048</v>
      </c>
      <c r="F114" s="52">
        <v>641</v>
      </c>
      <c r="G114" s="41">
        <v>1179</v>
      </c>
      <c r="H114" s="42">
        <f t="shared" si="8"/>
        <v>1820</v>
      </c>
      <c r="I114" s="42">
        <f t="shared" si="9"/>
        <v>35792</v>
      </c>
      <c r="J114" s="42">
        <f t="shared" si="6"/>
        <v>58076</v>
      </c>
      <c r="K114" s="42">
        <f t="shared" si="10"/>
        <v>93868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>
        <v>0</v>
      </c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/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2443607</v>
      </c>
      <c r="C123" s="42">
        <f>SUM(C25:C122)</f>
        <v>863989</v>
      </c>
      <c r="D123" s="42">
        <f>SUM(D25:D120)</f>
        <v>7612795</v>
      </c>
      <c r="E123" s="42">
        <f>SUM(E25:E120)</f>
        <v>10920391</v>
      </c>
      <c r="F123" s="44">
        <f>SUM(F25:F120)</f>
        <v>675192</v>
      </c>
      <c r="G123" s="42">
        <f>SUM(G25:G120)</f>
        <v>1283686</v>
      </c>
      <c r="H123" s="42">
        <f>F123+G123</f>
        <v>1958878</v>
      </c>
      <c r="I123" s="42">
        <f>SUM(I25:I120)</f>
        <v>3982788</v>
      </c>
      <c r="J123" s="42">
        <f>D123+G123</f>
        <v>8896481</v>
      </c>
      <c r="K123" s="42">
        <f>E123+H123</f>
        <v>12879269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jfrasez</cp:lastModifiedBy>
  <cp:lastPrinted>2018-01-08T15:43:19Z</cp:lastPrinted>
  <dcterms:created xsi:type="dcterms:W3CDTF">2014-10-01T08:21:52Z</dcterms:created>
  <dcterms:modified xsi:type="dcterms:W3CDTF">2018-01-08T15:45:50Z</dcterms:modified>
  <cp:category/>
  <cp:version/>
  <cp:contentType/>
  <cp:contentStatus/>
</cp:coreProperties>
</file>