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<sst xmlns="http://schemas.openxmlformats.org/spreadsheetml/2006/main" count="132" uniqueCount="126">
  <si>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</si>
  <si>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</si>
  <si>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</si>
  <si>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</si>
  <si>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</si>
  <si>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</si>
  <si>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</si>
  <si>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</si>
  <si>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</si>
  <si>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</si>
  <si>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</si>
  <si>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</si>
  <si>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</si>
  <si>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</si>
  <si>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</si>
  <si>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</si>
  <si>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</si>
  <si>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</si>
  <si>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</si>
  <si>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</si>
  <si>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</si>
  <si>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</si>
  <si>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</si>
  <si>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</si>
  <si>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</si>
  <si>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</si>
  <si>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</si>
  <si>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</si>
  <si>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</si>
  <si>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</si>
  <si>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</si>
  <si>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</si>
  <si>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</si>
  <si>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</si>
  <si>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</si>
  <si>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</si>
  <si>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</si>
  <si>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</si>
  <si>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</si>
  <si>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</si>
  <si>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</si>
  <si>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</si>
  <si>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</si>
  <si>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</si>
  <si>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</si>
  <si>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</si>
  <si>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</si>
  <si>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</si>
  <si>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</si>
  <si>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</si>
  <si>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</si>
  <si>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</si>
  <si>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</si>
  <si>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</si>
  <si>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</si>
  <si>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</si>
  <si>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</si>
  <si>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</si>
  <si>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</si>
  <si>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</si>
  <si>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</si>
  <si>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</si>
  <si>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</si>
  <si>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</si>
  <si>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</si>
  <si>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</si>
  <si>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</si>
  <si>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</si>
  <si>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</si>
  <si>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</si>
  <si>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</si>
  <si>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</si>
  <si>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</si>
  <si>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</si>
  <si>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</si>
  <si>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</si>
  <si>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</si>
  <si>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</si>
  <si>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</si>
  <si>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</si>
  <si>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</si>
  <si>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</si>
  <si>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</si>
  <si>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</si>
  <si>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</si>
  <si>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</si>
  <si>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</si>
  <si>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</si>
  <si>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</si>
  <si>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</si>
  <si>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</si>
  <si>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</si>
  <si>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</si>
  <si>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</si>
  <si>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</si>
  <si>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</si>
  <si>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</si>
  <si>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</si>
  <si>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</si>
  <si>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</si>
  <si>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</si>
  <si>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</si>
  <si>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</si>
  <si>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</si>
  <si>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</si>
  <si>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</si>
  <si>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</si>
  <si>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</si>
  <si>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</si>
  <si>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</si>
  <si>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</si>
  <si>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</si>
  <si>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</si>
  <si>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</si>
  <si>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</si>
  <si>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</si>
  <si>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</si>
  <si>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</si>
  <si>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</si>
  <si>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</si>
  <si>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</si>
  <si>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CAMPAGNE 2016-2017</t>
  </si>
  <si>
    <t xml:space="preserve">           MINISTERE DE L'ACTION</t>
  </si>
  <si>
    <t xml:space="preserve">  ET DES COMPTES PUBLICS</t>
  </si>
  <si>
    <t>MOIS D'AVRIL</t>
  </si>
  <si>
    <t>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</si>
</sst>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89">
      <selection activeCell="S33" sqref="S33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4" customFormat="1" ht="13.5" customHeight="1">
      <c r="A2" s="5"/>
      <c r="B2" s="5"/>
      <c r="C2" s="5"/>
      <c r="D2" s="5"/>
      <c r="E2" s="6"/>
      <c r="F2" s="6" t="s">
        <v>123</v>
      </c>
      <c r="G2" s="6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73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71" t="s">
        <v>117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71" t="s">
        <v>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71" t="s">
        <v>121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4" customFormat="1" ht="17.25" customHeight="1">
      <c r="A15" s="71" t="s">
        <v>124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s="4" customFormat="1" ht="8.25" customHeight="1">
      <c r="A16" s="68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8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69" t="s">
        <v>7</v>
      </c>
      <c r="C20" s="69"/>
      <c r="D20" s="69"/>
      <c r="E20" s="69"/>
      <c r="F20" s="69" t="s">
        <v>8</v>
      </c>
      <c r="G20" s="69"/>
      <c r="H20" s="69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70" t="s">
        <v>14</v>
      </c>
      <c r="G21" s="70"/>
      <c r="H21" s="70"/>
      <c r="I21" s="28"/>
      <c r="J21" s="26"/>
      <c r="K21" s="27"/>
      <c r="L21" s="29" t="s">
        <v>119</v>
      </c>
    </row>
    <row r="22" spans="1:12" s="15" customFormat="1" ht="19.5" customHeight="1">
      <c r="A22" s="29"/>
      <c r="B22" s="67" t="s">
        <v>125</v>
      </c>
      <c r="C22" s="67"/>
      <c r="D22" s="30" t="s">
        <v>15</v>
      </c>
      <c r="E22" s="30" t="s">
        <v>16</v>
      </c>
      <c r="F22" s="31" t="s">
        <v>125</v>
      </c>
      <c r="G22" s="30" t="s">
        <v>15</v>
      </c>
      <c r="H22" s="30" t="s">
        <v>16</v>
      </c>
      <c r="I22" s="31" t="s">
        <v>125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3">
        <v>2304</v>
      </c>
      <c r="C24" s="53">
        <v>169</v>
      </c>
      <c r="D24" s="39">
        <v>18068</v>
      </c>
      <c r="E24" s="40">
        <f>SUM(B24:D24)</f>
        <v>20541</v>
      </c>
      <c r="F24" s="53">
        <v>953</v>
      </c>
      <c r="G24" s="39">
        <v>6116</v>
      </c>
      <c r="H24" s="41">
        <f>SUM(F24:G24)</f>
        <v>7069</v>
      </c>
      <c r="I24" s="41">
        <f>SUM(B24+C24+F24)</f>
        <v>3426</v>
      </c>
      <c r="J24" s="41">
        <f>SUM(D24+G24)</f>
        <v>24184</v>
      </c>
      <c r="K24" s="40">
        <f>SUM(I24:J24)</f>
        <v>27610</v>
      </c>
      <c r="L24" s="53">
        <v>3708</v>
      </c>
    </row>
    <row r="25" spans="1:12" s="15" customFormat="1" ht="12.75">
      <c r="A25" s="38" t="s">
        <v>18</v>
      </c>
      <c r="B25" s="53">
        <v>3455</v>
      </c>
      <c r="C25" s="53">
        <v>0</v>
      </c>
      <c r="D25" s="39">
        <v>41964</v>
      </c>
      <c r="E25" s="40">
        <f aca="true" t="shared" si="0" ref="E25:E88">SUM(B25:D25)</f>
        <v>45419</v>
      </c>
      <c r="F25" s="53">
        <v>26</v>
      </c>
      <c r="G25" s="39">
        <v>360</v>
      </c>
      <c r="H25" s="41">
        <f aca="true" t="shared" si="1" ref="H25:H88">SUM(F25:G25)</f>
        <v>386</v>
      </c>
      <c r="I25" s="41">
        <f>SUM(B25+C25+F25)</f>
        <v>3481</v>
      </c>
      <c r="J25" s="41">
        <f aca="true" t="shared" si="2" ref="J25:J88">SUM(D25+G25)</f>
        <v>42324</v>
      </c>
      <c r="K25" s="40">
        <f aca="true" t="shared" si="3" ref="K25:K88">SUM(E25+H25)</f>
        <v>45805</v>
      </c>
      <c r="L25" s="53">
        <v>696</v>
      </c>
    </row>
    <row r="26" spans="1:12" s="46" customFormat="1" ht="12.75">
      <c r="A26" s="42" t="s">
        <v>19</v>
      </c>
      <c r="B26" s="53">
        <v>1445</v>
      </c>
      <c r="C26" s="53">
        <v>31</v>
      </c>
      <c r="D26" s="43">
        <v>11944</v>
      </c>
      <c r="E26" s="44">
        <f t="shared" si="0"/>
        <v>13420</v>
      </c>
      <c r="F26" s="53">
        <v>178</v>
      </c>
      <c r="G26" s="43">
        <v>1567</v>
      </c>
      <c r="H26" s="45">
        <f t="shared" si="1"/>
        <v>1745</v>
      </c>
      <c r="I26" s="45">
        <f aca="true" t="shared" si="4" ref="I26:I88">SUM(B26+C26+F26)</f>
        <v>1654</v>
      </c>
      <c r="J26" s="45">
        <f t="shared" si="2"/>
        <v>13511</v>
      </c>
      <c r="K26" s="44">
        <f t="shared" si="3"/>
        <v>15165</v>
      </c>
      <c r="L26" s="53">
        <v>547</v>
      </c>
    </row>
    <row r="27" spans="1:12" s="15" customFormat="1" ht="12.75">
      <c r="A27" s="38" t="s">
        <v>20</v>
      </c>
      <c r="B27" s="53">
        <v>1179</v>
      </c>
      <c r="C27" s="53">
        <v>1447</v>
      </c>
      <c r="D27" s="39">
        <v>15358</v>
      </c>
      <c r="E27" s="40">
        <f t="shared" si="0"/>
        <v>17984</v>
      </c>
      <c r="F27" s="53">
        <v>591</v>
      </c>
      <c r="G27" s="39">
        <v>4639</v>
      </c>
      <c r="H27" s="41">
        <f t="shared" si="1"/>
        <v>5230</v>
      </c>
      <c r="I27" s="41">
        <f t="shared" si="4"/>
        <v>3217</v>
      </c>
      <c r="J27" s="41">
        <f t="shared" si="2"/>
        <v>19997</v>
      </c>
      <c r="K27" s="40">
        <f t="shared" si="3"/>
        <v>23214</v>
      </c>
      <c r="L27" s="53">
        <v>2733</v>
      </c>
    </row>
    <row r="28" spans="1:12" s="15" customFormat="1" ht="12.75">
      <c r="A28" s="38" t="s">
        <v>21</v>
      </c>
      <c r="B28" s="53">
        <v>60</v>
      </c>
      <c r="C28" s="53">
        <v>254</v>
      </c>
      <c r="D28" s="39">
        <v>3255</v>
      </c>
      <c r="E28" s="40">
        <f t="shared" si="0"/>
        <v>3569</v>
      </c>
      <c r="F28" s="53">
        <v>5</v>
      </c>
      <c r="G28" s="39">
        <v>336</v>
      </c>
      <c r="H28" s="41">
        <f t="shared" si="1"/>
        <v>341</v>
      </c>
      <c r="I28" s="41">
        <f t="shared" si="4"/>
        <v>319</v>
      </c>
      <c r="J28" s="41">
        <f t="shared" si="2"/>
        <v>3591</v>
      </c>
      <c r="K28" s="40">
        <f t="shared" si="3"/>
        <v>3910</v>
      </c>
      <c r="L28" s="53">
        <v>36</v>
      </c>
    </row>
    <row r="29" spans="1:12" s="15" customFormat="1" ht="12.75">
      <c r="A29" s="38" t="s">
        <v>22</v>
      </c>
      <c r="B29" s="53">
        <v>4557</v>
      </c>
      <c r="C29" s="53">
        <v>63</v>
      </c>
      <c r="D29" s="39">
        <v>35630</v>
      </c>
      <c r="E29" s="40">
        <f t="shared" si="0"/>
        <v>40250</v>
      </c>
      <c r="F29" s="53">
        <v>1</v>
      </c>
      <c r="G29" s="39">
        <v>163</v>
      </c>
      <c r="H29" s="41">
        <f t="shared" si="1"/>
        <v>164</v>
      </c>
      <c r="I29" s="41">
        <f t="shared" si="4"/>
        <v>4621</v>
      </c>
      <c r="J29" s="41">
        <f t="shared" si="2"/>
        <v>35793</v>
      </c>
      <c r="K29" s="40">
        <f t="shared" si="3"/>
        <v>40414</v>
      </c>
      <c r="L29" s="53">
        <v>982</v>
      </c>
    </row>
    <row r="30" spans="1:12" s="46" customFormat="1" ht="12.75">
      <c r="A30" s="42" t="s">
        <v>23</v>
      </c>
      <c r="B30" s="53">
        <v>4866</v>
      </c>
      <c r="C30" s="53">
        <v>28631</v>
      </c>
      <c r="D30" s="43">
        <v>225969</v>
      </c>
      <c r="E30" s="44">
        <f t="shared" si="0"/>
        <v>259466</v>
      </c>
      <c r="F30" s="53">
        <v>3505</v>
      </c>
      <c r="G30" s="43">
        <v>20123</v>
      </c>
      <c r="H30" s="45">
        <f t="shared" si="1"/>
        <v>23628</v>
      </c>
      <c r="I30" s="41">
        <f t="shared" si="4"/>
        <v>37002</v>
      </c>
      <c r="J30" s="45">
        <f t="shared" si="2"/>
        <v>246092</v>
      </c>
      <c r="K30" s="44">
        <f t="shared" si="3"/>
        <v>283094</v>
      </c>
      <c r="L30" s="53">
        <v>6451</v>
      </c>
    </row>
    <row r="31" spans="1:12" s="15" customFormat="1" ht="12.75">
      <c r="A31" s="38" t="s">
        <v>24</v>
      </c>
      <c r="B31" s="53">
        <v>1</v>
      </c>
      <c r="C31" s="53">
        <v>0</v>
      </c>
      <c r="D31" s="39">
        <v>66</v>
      </c>
      <c r="E31" s="40">
        <f>SUM(B31:D31)</f>
        <v>67</v>
      </c>
      <c r="F31" s="53">
        <v>0</v>
      </c>
      <c r="G31" s="39">
        <v>0</v>
      </c>
      <c r="H31" s="41">
        <f t="shared" si="1"/>
        <v>0</v>
      </c>
      <c r="I31" s="41">
        <f>SUM(B31+C31+F31)</f>
        <v>1</v>
      </c>
      <c r="J31" s="41">
        <f t="shared" si="2"/>
        <v>66</v>
      </c>
      <c r="K31" s="40">
        <f t="shared" si="3"/>
        <v>67</v>
      </c>
      <c r="L31" s="53">
        <v>165</v>
      </c>
    </row>
    <row r="32" spans="1:12" s="15" customFormat="1" ht="12.75">
      <c r="A32" s="38" t="s">
        <v>25</v>
      </c>
      <c r="B32" s="53">
        <v>0</v>
      </c>
      <c r="C32" s="53">
        <v>86</v>
      </c>
      <c r="D32" s="39">
        <v>684</v>
      </c>
      <c r="E32" s="40">
        <f>SUM(B32:D32)</f>
        <v>770</v>
      </c>
      <c r="F32" s="53">
        <v>63</v>
      </c>
      <c r="G32" s="39">
        <v>619</v>
      </c>
      <c r="H32" s="41">
        <f t="shared" si="1"/>
        <v>682</v>
      </c>
      <c r="I32" s="41">
        <f>SUM(B32+C32+F32)</f>
        <v>149</v>
      </c>
      <c r="J32" s="41">
        <f>SUM(D32+G32)</f>
        <v>1303</v>
      </c>
      <c r="K32" s="40">
        <f t="shared" si="3"/>
        <v>1452</v>
      </c>
      <c r="L32" s="53">
        <v>0</v>
      </c>
    </row>
    <row r="33" spans="1:12" s="15" customFormat="1" ht="12.75">
      <c r="A33" s="38" t="s">
        <v>26</v>
      </c>
      <c r="B33" s="53">
        <v>9302</v>
      </c>
      <c r="C33" s="53">
        <v>0</v>
      </c>
      <c r="D33" s="39">
        <v>108304</v>
      </c>
      <c r="E33" s="40">
        <f t="shared" si="0"/>
        <v>117606</v>
      </c>
      <c r="F33" s="53">
        <v>88</v>
      </c>
      <c r="G33" s="39">
        <v>624</v>
      </c>
      <c r="H33" s="41">
        <f t="shared" si="1"/>
        <v>712</v>
      </c>
      <c r="I33" s="41">
        <f t="shared" si="4"/>
        <v>9390</v>
      </c>
      <c r="J33" s="41">
        <f t="shared" si="2"/>
        <v>108928</v>
      </c>
      <c r="K33" s="40">
        <f t="shared" si="3"/>
        <v>118318</v>
      </c>
      <c r="L33" s="53">
        <v>4030</v>
      </c>
    </row>
    <row r="34" spans="1:12" s="15" customFormat="1" ht="12.75">
      <c r="A34" s="38" t="s">
        <v>27</v>
      </c>
      <c r="B34" s="53">
        <v>32535</v>
      </c>
      <c r="C34" s="53">
        <v>44815</v>
      </c>
      <c r="D34" s="39">
        <v>598044</v>
      </c>
      <c r="E34" s="40">
        <f t="shared" si="0"/>
        <v>675394</v>
      </c>
      <c r="F34" s="53">
        <v>40296</v>
      </c>
      <c r="G34" s="39">
        <v>340186</v>
      </c>
      <c r="H34" s="41">
        <f t="shared" si="1"/>
        <v>380482</v>
      </c>
      <c r="I34" s="41">
        <f t="shared" si="4"/>
        <v>117646</v>
      </c>
      <c r="J34" s="41">
        <f t="shared" si="2"/>
        <v>938230</v>
      </c>
      <c r="K34" s="40">
        <f t="shared" si="3"/>
        <v>1055876</v>
      </c>
      <c r="L34" s="53">
        <v>396750</v>
      </c>
    </row>
    <row r="35" spans="1:12" s="15" customFormat="1" ht="12.75">
      <c r="A35" s="38" t="s">
        <v>28</v>
      </c>
      <c r="B35" s="53">
        <v>978</v>
      </c>
      <c r="C35" s="53">
        <v>80</v>
      </c>
      <c r="D35" s="39">
        <v>7528</v>
      </c>
      <c r="E35" s="40">
        <f t="shared" si="0"/>
        <v>8586</v>
      </c>
      <c r="F35" s="53">
        <v>125</v>
      </c>
      <c r="G35" s="39">
        <v>1107</v>
      </c>
      <c r="H35" s="41">
        <f t="shared" si="1"/>
        <v>1232</v>
      </c>
      <c r="I35" s="41">
        <f t="shared" si="4"/>
        <v>1183</v>
      </c>
      <c r="J35" s="41">
        <f t="shared" si="2"/>
        <v>8635</v>
      </c>
      <c r="K35" s="40">
        <f t="shared" si="3"/>
        <v>9818</v>
      </c>
      <c r="L35" s="53">
        <v>0</v>
      </c>
    </row>
    <row r="36" spans="1:12" s="46" customFormat="1" ht="12.75">
      <c r="A36" s="42" t="s">
        <v>29</v>
      </c>
      <c r="B36" s="53">
        <v>15946</v>
      </c>
      <c r="C36" s="53">
        <v>9173</v>
      </c>
      <c r="D36" s="43">
        <v>126818</v>
      </c>
      <c r="E36" s="44">
        <f t="shared" si="0"/>
        <v>151937</v>
      </c>
      <c r="F36" s="53">
        <v>2459</v>
      </c>
      <c r="G36" s="43">
        <v>16731</v>
      </c>
      <c r="H36" s="45">
        <f t="shared" si="1"/>
        <v>19190</v>
      </c>
      <c r="I36" s="41">
        <f t="shared" si="4"/>
        <v>27578</v>
      </c>
      <c r="J36" s="45">
        <f t="shared" si="2"/>
        <v>143549</v>
      </c>
      <c r="K36" s="44">
        <f t="shared" si="3"/>
        <v>171127</v>
      </c>
      <c r="L36" s="53">
        <v>49150</v>
      </c>
    </row>
    <row r="37" spans="1:12" s="15" customFormat="1" ht="12.75">
      <c r="A37" s="38" t="s">
        <v>30</v>
      </c>
      <c r="B37" s="53">
        <v>5443</v>
      </c>
      <c r="C37" s="53">
        <v>3211</v>
      </c>
      <c r="D37" s="39">
        <v>83301</v>
      </c>
      <c r="E37" s="40">
        <f t="shared" si="0"/>
        <v>91955</v>
      </c>
      <c r="F37" s="53">
        <v>6794</v>
      </c>
      <c r="G37" s="39">
        <v>48230</v>
      </c>
      <c r="H37" s="41">
        <f t="shared" si="1"/>
        <v>55024</v>
      </c>
      <c r="I37" s="41">
        <f t="shared" si="4"/>
        <v>15448</v>
      </c>
      <c r="J37" s="41">
        <f t="shared" si="2"/>
        <v>131531</v>
      </c>
      <c r="K37" s="40">
        <f t="shared" si="3"/>
        <v>146979</v>
      </c>
      <c r="L37" s="53">
        <v>5509</v>
      </c>
    </row>
    <row r="38" spans="1:12" s="15" customFormat="1" ht="12.75">
      <c r="A38" s="38" t="s">
        <v>31</v>
      </c>
      <c r="B38" s="53">
        <v>220</v>
      </c>
      <c r="C38" s="53">
        <v>875</v>
      </c>
      <c r="D38" s="39">
        <v>6780</v>
      </c>
      <c r="E38" s="40">
        <f t="shared" si="0"/>
        <v>7875</v>
      </c>
      <c r="F38" s="53">
        <v>1638</v>
      </c>
      <c r="G38" s="39">
        <v>15758</v>
      </c>
      <c r="H38" s="41">
        <f t="shared" si="1"/>
        <v>17396</v>
      </c>
      <c r="I38" s="41">
        <f t="shared" si="4"/>
        <v>2733</v>
      </c>
      <c r="J38" s="41">
        <f t="shared" si="2"/>
        <v>22538</v>
      </c>
      <c r="K38" s="40">
        <f t="shared" si="3"/>
        <v>25271</v>
      </c>
      <c r="L38" s="53">
        <v>3383</v>
      </c>
    </row>
    <row r="39" spans="1:12" s="15" customFormat="1" ht="12.75">
      <c r="A39" s="38" t="s">
        <v>32</v>
      </c>
      <c r="B39" s="53">
        <v>171</v>
      </c>
      <c r="C39" s="53">
        <v>183</v>
      </c>
      <c r="D39" s="39">
        <v>17264</v>
      </c>
      <c r="E39" s="40">
        <f t="shared" si="0"/>
        <v>17618</v>
      </c>
      <c r="F39" s="53">
        <v>2166</v>
      </c>
      <c r="G39" s="39">
        <v>19992</v>
      </c>
      <c r="H39" s="41">
        <f t="shared" si="1"/>
        <v>22158</v>
      </c>
      <c r="I39" s="41">
        <f t="shared" si="4"/>
        <v>2520</v>
      </c>
      <c r="J39" s="41">
        <f t="shared" si="2"/>
        <v>37256</v>
      </c>
      <c r="K39" s="40">
        <f t="shared" si="3"/>
        <v>39776</v>
      </c>
      <c r="L39" s="53">
        <v>5778</v>
      </c>
    </row>
    <row r="40" spans="1:12" s="15" customFormat="1" ht="12.75">
      <c r="A40" s="38" t="s">
        <v>33</v>
      </c>
      <c r="B40" s="53">
        <v>26</v>
      </c>
      <c r="C40" s="53">
        <v>6748</v>
      </c>
      <c r="D40" s="39">
        <v>32474</v>
      </c>
      <c r="E40" s="40">
        <f t="shared" si="0"/>
        <v>39248</v>
      </c>
      <c r="F40" s="53">
        <v>1323</v>
      </c>
      <c r="G40" s="39">
        <v>9738</v>
      </c>
      <c r="H40" s="41">
        <f t="shared" si="1"/>
        <v>11061</v>
      </c>
      <c r="I40" s="41">
        <f t="shared" si="4"/>
        <v>8097</v>
      </c>
      <c r="J40" s="41">
        <f t="shared" si="2"/>
        <v>42212</v>
      </c>
      <c r="K40" s="40">
        <f t="shared" si="3"/>
        <v>50309</v>
      </c>
      <c r="L40" s="53">
        <v>6336</v>
      </c>
    </row>
    <row r="41" spans="1:12" s="15" customFormat="1" ht="12.75">
      <c r="A41" s="38" t="s">
        <v>34</v>
      </c>
      <c r="B41" s="53">
        <v>9482</v>
      </c>
      <c r="C41" s="53">
        <v>94</v>
      </c>
      <c r="D41" s="39">
        <v>110820</v>
      </c>
      <c r="E41" s="40">
        <f t="shared" si="0"/>
        <v>120396</v>
      </c>
      <c r="F41" s="53">
        <v>56</v>
      </c>
      <c r="G41" s="39">
        <v>460</v>
      </c>
      <c r="H41" s="41">
        <f t="shared" si="1"/>
        <v>516</v>
      </c>
      <c r="I41" s="41">
        <f t="shared" si="4"/>
        <v>9632</v>
      </c>
      <c r="J41" s="41">
        <f t="shared" si="2"/>
        <v>111280</v>
      </c>
      <c r="K41" s="40">
        <f t="shared" si="3"/>
        <v>120912</v>
      </c>
      <c r="L41" s="53">
        <v>125</v>
      </c>
    </row>
    <row r="42" spans="1:12" s="15" customFormat="1" ht="12.75">
      <c r="A42" s="38" t="s">
        <v>35</v>
      </c>
      <c r="B42" s="53">
        <v>8</v>
      </c>
      <c r="C42" s="53">
        <v>307</v>
      </c>
      <c r="D42" s="39">
        <v>1965</v>
      </c>
      <c r="E42" s="40">
        <f t="shared" si="0"/>
        <v>2280</v>
      </c>
      <c r="F42" s="53">
        <v>114</v>
      </c>
      <c r="G42" s="39">
        <v>968</v>
      </c>
      <c r="H42" s="41">
        <f t="shared" si="1"/>
        <v>1082</v>
      </c>
      <c r="I42" s="41">
        <f t="shared" si="4"/>
        <v>429</v>
      </c>
      <c r="J42" s="41">
        <f t="shared" si="2"/>
        <v>2933</v>
      </c>
      <c r="K42" s="40">
        <f t="shared" si="3"/>
        <v>3362</v>
      </c>
      <c r="L42" s="53">
        <v>34</v>
      </c>
    </row>
    <row r="43" spans="1:12" s="46" customFormat="1" ht="12.75">
      <c r="A43" s="42" t="s">
        <v>36</v>
      </c>
      <c r="B43" s="53">
        <v>3001</v>
      </c>
      <c r="C43" s="53">
        <v>936</v>
      </c>
      <c r="D43" s="43">
        <v>16141</v>
      </c>
      <c r="E43" s="44">
        <f t="shared" si="0"/>
        <v>20078</v>
      </c>
      <c r="F43" s="53">
        <v>389</v>
      </c>
      <c r="G43" s="43">
        <v>1765</v>
      </c>
      <c r="H43" s="45">
        <f t="shared" si="1"/>
        <v>2154</v>
      </c>
      <c r="I43" s="45">
        <f t="shared" si="4"/>
        <v>4326</v>
      </c>
      <c r="J43" s="45">
        <f t="shared" si="2"/>
        <v>17906</v>
      </c>
      <c r="K43" s="44">
        <f t="shared" si="3"/>
        <v>22232</v>
      </c>
      <c r="L43" s="53">
        <v>0</v>
      </c>
    </row>
    <row r="44" spans="1:12" s="15" customFormat="1" ht="12.75">
      <c r="A44" s="42" t="s">
        <v>37</v>
      </c>
      <c r="B44" s="53">
        <v>13415</v>
      </c>
      <c r="C44" s="53">
        <v>16417</v>
      </c>
      <c r="D44" s="43">
        <v>161166</v>
      </c>
      <c r="E44" s="44">
        <f t="shared" si="0"/>
        <v>190998</v>
      </c>
      <c r="F44" s="53">
        <v>2710</v>
      </c>
      <c r="G44" s="43">
        <v>17504</v>
      </c>
      <c r="H44" s="45">
        <f t="shared" si="1"/>
        <v>20214</v>
      </c>
      <c r="I44" s="45">
        <f t="shared" si="4"/>
        <v>32542</v>
      </c>
      <c r="J44" s="45">
        <f t="shared" si="2"/>
        <v>178670</v>
      </c>
      <c r="K44" s="44">
        <f t="shared" si="3"/>
        <v>211212</v>
      </c>
      <c r="L44" s="53">
        <v>33320</v>
      </c>
    </row>
    <row r="45" spans="1:21" s="47" customFormat="1" ht="12.75">
      <c r="A45" s="42" t="s">
        <v>38</v>
      </c>
      <c r="B45" s="53">
        <v>35387</v>
      </c>
      <c r="C45" s="53">
        <v>645</v>
      </c>
      <c r="D45" s="43">
        <v>345808</v>
      </c>
      <c r="E45" s="44">
        <f t="shared" si="0"/>
        <v>381840</v>
      </c>
      <c r="F45" s="53">
        <v>26435</v>
      </c>
      <c r="G45" s="43">
        <v>198502</v>
      </c>
      <c r="H45" s="45">
        <f t="shared" si="1"/>
        <v>224937</v>
      </c>
      <c r="I45" s="45">
        <f t="shared" si="4"/>
        <v>62467</v>
      </c>
      <c r="J45" s="45">
        <f t="shared" si="2"/>
        <v>544310</v>
      </c>
      <c r="K45" s="44">
        <f t="shared" si="3"/>
        <v>606777</v>
      </c>
      <c r="L45" s="53">
        <v>215999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3">
        <v>19</v>
      </c>
      <c r="C46" s="53">
        <v>163</v>
      </c>
      <c r="D46" s="43">
        <v>4075</v>
      </c>
      <c r="E46" s="44">
        <f t="shared" si="0"/>
        <v>4257</v>
      </c>
      <c r="F46" s="53">
        <v>3394</v>
      </c>
      <c r="G46" s="43">
        <v>26518</v>
      </c>
      <c r="H46" s="45">
        <f t="shared" si="1"/>
        <v>29912</v>
      </c>
      <c r="I46" s="45">
        <f t="shared" si="4"/>
        <v>3576</v>
      </c>
      <c r="J46" s="45">
        <f t="shared" si="2"/>
        <v>30593</v>
      </c>
      <c r="K46" s="44">
        <f t="shared" si="3"/>
        <v>34169</v>
      </c>
      <c r="L46" s="53">
        <v>214</v>
      </c>
    </row>
    <row r="47" spans="1:21" s="15" customFormat="1" ht="12.75">
      <c r="A47" s="42" t="s">
        <v>40</v>
      </c>
      <c r="B47" s="53">
        <v>0</v>
      </c>
      <c r="C47" s="53">
        <v>0</v>
      </c>
      <c r="D47" s="43">
        <v>0</v>
      </c>
      <c r="E47" s="44">
        <f t="shared" si="0"/>
        <v>0</v>
      </c>
      <c r="F47" s="53">
        <v>76</v>
      </c>
      <c r="G47" s="43">
        <v>590</v>
      </c>
      <c r="H47" s="45">
        <f t="shared" si="1"/>
        <v>666</v>
      </c>
      <c r="I47" s="45">
        <f t="shared" si="4"/>
        <v>76</v>
      </c>
      <c r="J47" s="45">
        <f t="shared" si="2"/>
        <v>590</v>
      </c>
      <c r="K47" s="44">
        <f t="shared" si="3"/>
        <v>666</v>
      </c>
      <c r="L47" s="53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3">
        <v>24176</v>
      </c>
      <c r="C48" s="53">
        <v>4327</v>
      </c>
      <c r="D48" s="43">
        <v>222534</v>
      </c>
      <c r="E48" s="44">
        <f t="shared" si="0"/>
        <v>251037</v>
      </c>
      <c r="F48" s="53">
        <v>7519</v>
      </c>
      <c r="G48" s="43">
        <v>44906</v>
      </c>
      <c r="H48" s="45">
        <f t="shared" si="1"/>
        <v>52425</v>
      </c>
      <c r="I48" s="45">
        <f t="shared" si="4"/>
        <v>36022</v>
      </c>
      <c r="J48" s="45">
        <f t="shared" si="2"/>
        <v>267440</v>
      </c>
      <c r="K48" s="44">
        <f t="shared" si="3"/>
        <v>303462</v>
      </c>
      <c r="L48" s="53">
        <v>39093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3">
        <v>2</v>
      </c>
      <c r="C49" s="53">
        <v>9</v>
      </c>
      <c r="D49" s="43">
        <v>158</v>
      </c>
      <c r="E49" s="44">
        <f t="shared" si="0"/>
        <v>169</v>
      </c>
      <c r="F49" s="53">
        <v>4</v>
      </c>
      <c r="G49" s="43">
        <v>167</v>
      </c>
      <c r="H49" s="45">
        <f t="shared" si="1"/>
        <v>171</v>
      </c>
      <c r="I49" s="45">
        <f t="shared" si="4"/>
        <v>15</v>
      </c>
      <c r="J49" s="45">
        <f t="shared" si="2"/>
        <v>325</v>
      </c>
      <c r="K49" s="44">
        <f t="shared" si="3"/>
        <v>340</v>
      </c>
      <c r="L49" s="53">
        <v>5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3">
        <v>35698</v>
      </c>
      <c r="C50" s="53">
        <v>6353</v>
      </c>
      <c r="D50" s="43">
        <v>361488</v>
      </c>
      <c r="E50" s="44">
        <f t="shared" si="0"/>
        <v>403539</v>
      </c>
      <c r="F50" s="53">
        <v>2659</v>
      </c>
      <c r="G50" s="43">
        <v>16652</v>
      </c>
      <c r="H50" s="45">
        <f t="shared" si="1"/>
        <v>19311</v>
      </c>
      <c r="I50" s="45">
        <f t="shared" si="4"/>
        <v>44710</v>
      </c>
      <c r="J50" s="45">
        <f t="shared" si="2"/>
        <v>378140</v>
      </c>
      <c r="K50" s="44">
        <f t="shared" si="3"/>
        <v>422850</v>
      </c>
      <c r="L50" s="53">
        <v>1185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3">
        <v>104</v>
      </c>
      <c r="C51" s="53">
        <v>0</v>
      </c>
      <c r="D51" s="43">
        <v>6295</v>
      </c>
      <c r="E51" s="44">
        <f t="shared" si="0"/>
        <v>6399</v>
      </c>
      <c r="F51" s="53">
        <v>576</v>
      </c>
      <c r="G51" s="43">
        <v>82793</v>
      </c>
      <c r="H51" s="45">
        <f t="shared" si="1"/>
        <v>83369</v>
      </c>
      <c r="I51" s="45">
        <f t="shared" si="4"/>
        <v>680</v>
      </c>
      <c r="J51" s="45">
        <f t="shared" si="2"/>
        <v>89088</v>
      </c>
      <c r="K51" s="44">
        <f t="shared" si="3"/>
        <v>89768</v>
      </c>
      <c r="L51" s="53">
        <v>146</v>
      </c>
    </row>
    <row r="52" spans="1:12" s="15" customFormat="1" ht="12.75">
      <c r="A52" s="42" t="s">
        <v>45</v>
      </c>
      <c r="B52" s="53">
        <v>337</v>
      </c>
      <c r="C52" s="53">
        <v>0</v>
      </c>
      <c r="D52" s="43">
        <v>1505</v>
      </c>
      <c r="E52" s="44">
        <f t="shared" si="0"/>
        <v>1842</v>
      </c>
      <c r="F52" s="53">
        <v>0</v>
      </c>
      <c r="G52" s="43">
        <v>0</v>
      </c>
      <c r="H52" s="45">
        <f t="shared" si="1"/>
        <v>0</v>
      </c>
      <c r="I52" s="45">
        <f t="shared" si="4"/>
        <v>337</v>
      </c>
      <c r="J52" s="45">
        <f t="shared" si="2"/>
        <v>1505</v>
      </c>
      <c r="K52" s="44">
        <f t="shared" si="3"/>
        <v>1842</v>
      </c>
      <c r="L52" s="53">
        <v>0</v>
      </c>
    </row>
    <row r="53" spans="1:12" s="46" customFormat="1" ht="12.75">
      <c r="A53" s="42" t="s">
        <v>46</v>
      </c>
      <c r="B53" s="53">
        <v>0</v>
      </c>
      <c r="C53" s="53">
        <v>6</v>
      </c>
      <c r="D53" s="43">
        <v>220</v>
      </c>
      <c r="E53" s="44">
        <f t="shared" si="0"/>
        <v>226</v>
      </c>
      <c r="F53" s="53">
        <v>124</v>
      </c>
      <c r="G53" s="43">
        <v>1205</v>
      </c>
      <c r="H53" s="45">
        <f t="shared" si="1"/>
        <v>1329</v>
      </c>
      <c r="I53" s="45">
        <f t="shared" si="4"/>
        <v>130</v>
      </c>
      <c r="J53" s="45">
        <f t="shared" si="2"/>
        <v>1425</v>
      </c>
      <c r="K53" s="44">
        <f t="shared" si="3"/>
        <v>1555</v>
      </c>
      <c r="L53" s="53">
        <v>0</v>
      </c>
    </row>
    <row r="54" spans="1:12" s="15" customFormat="1" ht="12.75">
      <c r="A54" s="42" t="s">
        <v>47</v>
      </c>
      <c r="B54" s="53">
        <v>38242</v>
      </c>
      <c r="C54" s="53">
        <v>46472</v>
      </c>
      <c r="D54" s="43">
        <v>871780</v>
      </c>
      <c r="E54" s="44">
        <f t="shared" si="0"/>
        <v>956494</v>
      </c>
      <c r="F54" s="53">
        <v>63068</v>
      </c>
      <c r="G54" s="43">
        <v>270036</v>
      </c>
      <c r="H54" s="45">
        <f t="shared" si="1"/>
        <v>333104</v>
      </c>
      <c r="I54" s="45">
        <f t="shared" si="4"/>
        <v>147782</v>
      </c>
      <c r="J54" s="45">
        <f t="shared" si="2"/>
        <v>1141816</v>
      </c>
      <c r="K54" s="44">
        <f t="shared" si="3"/>
        <v>1289598</v>
      </c>
      <c r="L54" s="53">
        <v>182389</v>
      </c>
    </row>
    <row r="55" spans="1:12" s="46" customFormat="1" ht="12.75">
      <c r="A55" s="42" t="s">
        <v>48</v>
      </c>
      <c r="B55" s="53">
        <v>3514</v>
      </c>
      <c r="C55" s="53">
        <v>1152</v>
      </c>
      <c r="D55" s="43">
        <v>25034</v>
      </c>
      <c r="E55" s="44">
        <f t="shared" si="0"/>
        <v>29700</v>
      </c>
      <c r="F55" s="53">
        <v>2058</v>
      </c>
      <c r="G55" s="43">
        <v>13999</v>
      </c>
      <c r="H55" s="45">
        <f t="shared" si="1"/>
        <v>16057</v>
      </c>
      <c r="I55" s="45">
        <f t="shared" si="4"/>
        <v>6724</v>
      </c>
      <c r="J55" s="45">
        <f t="shared" si="2"/>
        <v>39033</v>
      </c>
      <c r="K55" s="44">
        <f t="shared" si="3"/>
        <v>45757</v>
      </c>
      <c r="L55" s="53">
        <v>25743</v>
      </c>
    </row>
    <row r="56" spans="1:12" s="15" customFormat="1" ht="12.75">
      <c r="A56" s="42" t="s">
        <v>49</v>
      </c>
      <c r="B56" s="53">
        <v>5056</v>
      </c>
      <c r="C56" s="53">
        <v>25526</v>
      </c>
      <c r="D56" s="43">
        <v>211256</v>
      </c>
      <c r="E56" s="44">
        <f t="shared" si="0"/>
        <v>241838</v>
      </c>
      <c r="F56" s="53">
        <v>6147</v>
      </c>
      <c r="G56" s="43">
        <v>45867</v>
      </c>
      <c r="H56" s="45">
        <f t="shared" si="1"/>
        <v>52014</v>
      </c>
      <c r="I56" s="45">
        <f t="shared" si="4"/>
        <v>36729</v>
      </c>
      <c r="J56" s="45">
        <f t="shared" si="2"/>
        <v>257123</v>
      </c>
      <c r="K56" s="44">
        <f t="shared" si="3"/>
        <v>293852</v>
      </c>
      <c r="L56" s="53">
        <v>28475</v>
      </c>
    </row>
    <row r="57" spans="1:12" s="46" customFormat="1" ht="12.75">
      <c r="A57" s="42" t="s">
        <v>50</v>
      </c>
      <c r="B57" s="53">
        <v>291104</v>
      </c>
      <c r="C57" s="53">
        <v>4894</v>
      </c>
      <c r="D57" s="43">
        <v>2668431</v>
      </c>
      <c r="E57" s="44">
        <f t="shared" si="0"/>
        <v>2964429</v>
      </c>
      <c r="F57" s="53">
        <v>34169</v>
      </c>
      <c r="G57" s="43">
        <v>324172</v>
      </c>
      <c r="H57" s="45">
        <f t="shared" si="1"/>
        <v>358341</v>
      </c>
      <c r="I57" s="45">
        <f t="shared" si="4"/>
        <v>330167</v>
      </c>
      <c r="J57" s="45">
        <f t="shared" si="2"/>
        <v>2992603</v>
      </c>
      <c r="K57" s="44">
        <f t="shared" si="3"/>
        <v>3322770</v>
      </c>
      <c r="L57" s="53">
        <v>2862618</v>
      </c>
    </row>
    <row r="58" spans="1:12" s="15" customFormat="1" ht="12.75">
      <c r="A58" s="42" t="s">
        <v>51</v>
      </c>
      <c r="B58" s="53">
        <v>56143</v>
      </c>
      <c r="C58" s="53">
        <v>131444</v>
      </c>
      <c r="D58" s="43">
        <v>1376635</v>
      </c>
      <c r="E58" s="44">
        <f t="shared" si="0"/>
        <v>1564222</v>
      </c>
      <c r="F58" s="53">
        <v>35622</v>
      </c>
      <c r="G58" s="43">
        <v>309316</v>
      </c>
      <c r="H58" s="45">
        <f t="shared" si="1"/>
        <v>344938</v>
      </c>
      <c r="I58" s="45">
        <f t="shared" si="4"/>
        <v>223209</v>
      </c>
      <c r="J58" s="45">
        <f t="shared" si="2"/>
        <v>1685951</v>
      </c>
      <c r="K58" s="44">
        <f t="shared" si="3"/>
        <v>1909160</v>
      </c>
      <c r="L58" s="53">
        <v>862912</v>
      </c>
    </row>
    <row r="59" spans="1:12" s="46" customFormat="1" ht="12.75">
      <c r="A59" s="42" t="s">
        <v>52</v>
      </c>
      <c r="B59" s="53">
        <v>109</v>
      </c>
      <c r="C59" s="53">
        <v>354</v>
      </c>
      <c r="D59" s="43">
        <v>3276</v>
      </c>
      <c r="E59" s="44">
        <f t="shared" si="0"/>
        <v>3739</v>
      </c>
      <c r="F59" s="53">
        <v>128</v>
      </c>
      <c r="G59" s="43">
        <v>963</v>
      </c>
      <c r="H59" s="45">
        <f t="shared" si="1"/>
        <v>1091</v>
      </c>
      <c r="I59" s="45">
        <f t="shared" si="4"/>
        <v>591</v>
      </c>
      <c r="J59" s="45">
        <f t="shared" si="2"/>
        <v>4239</v>
      </c>
      <c r="K59" s="44">
        <f t="shared" si="3"/>
        <v>4830</v>
      </c>
      <c r="L59" s="53">
        <v>2082</v>
      </c>
    </row>
    <row r="60" spans="1:12" s="15" customFormat="1" ht="12.75">
      <c r="A60" s="42" t="s">
        <v>53</v>
      </c>
      <c r="B60" s="53">
        <v>929</v>
      </c>
      <c r="C60" s="53">
        <v>54</v>
      </c>
      <c r="D60" s="43">
        <v>8808</v>
      </c>
      <c r="E60" s="44">
        <f t="shared" si="0"/>
        <v>9791</v>
      </c>
      <c r="F60" s="53">
        <v>143</v>
      </c>
      <c r="G60" s="43">
        <v>1599</v>
      </c>
      <c r="H60" s="45">
        <f t="shared" si="1"/>
        <v>1742</v>
      </c>
      <c r="I60" s="45">
        <f t="shared" si="4"/>
        <v>1126</v>
      </c>
      <c r="J60" s="45">
        <f t="shared" si="2"/>
        <v>10407</v>
      </c>
      <c r="K60" s="44">
        <f t="shared" si="3"/>
        <v>11533</v>
      </c>
      <c r="L60" s="53">
        <v>391</v>
      </c>
    </row>
    <row r="61" spans="1:12" s="15" customFormat="1" ht="12.75">
      <c r="A61" s="42" t="s">
        <v>54</v>
      </c>
      <c r="B61" s="53">
        <v>34300</v>
      </c>
      <c r="C61" s="53">
        <v>7</v>
      </c>
      <c r="D61" s="43">
        <v>233014</v>
      </c>
      <c r="E61" s="44">
        <f t="shared" si="0"/>
        <v>267321</v>
      </c>
      <c r="F61" s="53">
        <v>1942</v>
      </c>
      <c r="G61" s="43">
        <v>17686</v>
      </c>
      <c r="H61" s="45">
        <f t="shared" si="1"/>
        <v>19628</v>
      </c>
      <c r="I61" s="45">
        <f t="shared" si="4"/>
        <v>36249</v>
      </c>
      <c r="J61" s="45">
        <f t="shared" si="2"/>
        <v>250700</v>
      </c>
      <c r="K61" s="44">
        <f t="shared" si="3"/>
        <v>286949</v>
      </c>
      <c r="L61" s="53">
        <v>8064</v>
      </c>
    </row>
    <row r="62" spans="1:12" s="46" customFormat="1" ht="12.75">
      <c r="A62" s="42" t="s">
        <v>55</v>
      </c>
      <c r="B62" s="53">
        <v>201</v>
      </c>
      <c r="C62" s="53">
        <v>88</v>
      </c>
      <c r="D62" s="43">
        <v>3126</v>
      </c>
      <c r="E62" s="44">
        <f t="shared" si="0"/>
        <v>3415</v>
      </c>
      <c r="F62" s="53">
        <v>1457</v>
      </c>
      <c r="G62" s="43">
        <v>7220</v>
      </c>
      <c r="H62" s="45">
        <f t="shared" si="1"/>
        <v>8677</v>
      </c>
      <c r="I62" s="45">
        <f t="shared" si="4"/>
        <v>1746</v>
      </c>
      <c r="J62" s="45">
        <f t="shared" si="2"/>
        <v>10346</v>
      </c>
      <c r="K62" s="44">
        <f t="shared" si="3"/>
        <v>12092</v>
      </c>
      <c r="L62" s="53">
        <v>4</v>
      </c>
    </row>
    <row r="63" spans="1:12" s="15" customFormat="1" ht="12.75">
      <c r="A63" s="42" t="s">
        <v>56</v>
      </c>
      <c r="B63" s="53">
        <v>4017</v>
      </c>
      <c r="C63" s="53">
        <v>197</v>
      </c>
      <c r="D63" s="43">
        <v>38481</v>
      </c>
      <c r="E63" s="44">
        <f t="shared" si="0"/>
        <v>42695</v>
      </c>
      <c r="F63" s="53">
        <v>2218</v>
      </c>
      <c r="G63" s="43">
        <v>13516</v>
      </c>
      <c r="H63" s="45">
        <f t="shared" si="1"/>
        <v>15734</v>
      </c>
      <c r="I63" s="45">
        <f t="shared" si="4"/>
        <v>6432</v>
      </c>
      <c r="J63" s="45">
        <f t="shared" si="2"/>
        <v>51997</v>
      </c>
      <c r="K63" s="44">
        <f t="shared" si="3"/>
        <v>58429</v>
      </c>
      <c r="L63" s="53">
        <v>9784</v>
      </c>
    </row>
    <row r="64" spans="1:12" s="46" customFormat="1" ht="12.75">
      <c r="A64" s="42" t="s">
        <v>57</v>
      </c>
      <c r="B64" s="53">
        <v>1396</v>
      </c>
      <c r="C64" s="53">
        <v>1942</v>
      </c>
      <c r="D64" s="43">
        <v>15824</v>
      </c>
      <c r="E64" s="44">
        <f>SUM(B64:D64)</f>
        <v>19162</v>
      </c>
      <c r="F64" s="53">
        <v>461</v>
      </c>
      <c r="G64" s="43">
        <v>4382</v>
      </c>
      <c r="H64" s="45">
        <f t="shared" si="1"/>
        <v>4843</v>
      </c>
      <c r="I64" s="45">
        <f t="shared" si="4"/>
        <v>3799</v>
      </c>
      <c r="J64" s="45">
        <f t="shared" si="2"/>
        <v>20206</v>
      </c>
      <c r="K64" s="44">
        <f t="shared" si="3"/>
        <v>24005</v>
      </c>
      <c r="L64" s="53">
        <v>676</v>
      </c>
    </row>
    <row r="65" spans="1:21" s="47" customFormat="1" ht="12.75">
      <c r="A65" s="42" t="s">
        <v>58</v>
      </c>
      <c r="B65" s="53">
        <v>11064</v>
      </c>
      <c r="C65" s="53">
        <v>973</v>
      </c>
      <c r="D65" s="43">
        <v>84427</v>
      </c>
      <c r="E65" s="44">
        <f t="shared" si="0"/>
        <v>96464</v>
      </c>
      <c r="F65" s="53">
        <v>2057</v>
      </c>
      <c r="G65" s="43">
        <v>10985</v>
      </c>
      <c r="H65" s="45">
        <f t="shared" si="1"/>
        <v>13042</v>
      </c>
      <c r="I65" s="45">
        <f t="shared" si="4"/>
        <v>14094</v>
      </c>
      <c r="J65" s="45">
        <f t="shared" si="2"/>
        <v>95412</v>
      </c>
      <c r="K65" s="44">
        <f t="shared" si="3"/>
        <v>109506</v>
      </c>
      <c r="L65" s="53">
        <v>60230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3">
        <v>2766</v>
      </c>
      <c r="C66" s="53">
        <v>1338</v>
      </c>
      <c r="D66" s="43">
        <v>30305</v>
      </c>
      <c r="E66" s="44">
        <f t="shared" si="0"/>
        <v>34409</v>
      </c>
      <c r="F66" s="53">
        <v>2596</v>
      </c>
      <c r="G66" s="43">
        <v>23933</v>
      </c>
      <c r="H66" s="45">
        <f t="shared" si="1"/>
        <v>26529</v>
      </c>
      <c r="I66" s="45">
        <f t="shared" si="4"/>
        <v>6700</v>
      </c>
      <c r="J66" s="45">
        <f t="shared" si="2"/>
        <v>54238</v>
      </c>
      <c r="K66" s="44">
        <f t="shared" si="3"/>
        <v>60938</v>
      </c>
      <c r="L66" s="53">
        <v>5381</v>
      </c>
    </row>
    <row r="67" spans="1:12" s="15" customFormat="1" ht="12.75">
      <c r="A67" s="42" t="s">
        <v>60</v>
      </c>
      <c r="B67" s="53">
        <v>58</v>
      </c>
      <c r="C67" s="53">
        <v>140</v>
      </c>
      <c r="D67" s="43">
        <v>1312</v>
      </c>
      <c r="E67" s="44">
        <f t="shared" si="0"/>
        <v>1510</v>
      </c>
      <c r="F67" s="53">
        <v>317</v>
      </c>
      <c r="G67" s="43">
        <v>3381</v>
      </c>
      <c r="H67" s="45">
        <f t="shared" si="1"/>
        <v>3698</v>
      </c>
      <c r="I67" s="45">
        <f t="shared" si="4"/>
        <v>515</v>
      </c>
      <c r="J67" s="45">
        <f t="shared" si="2"/>
        <v>4693</v>
      </c>
      <c r="K67" s="44">
        <f t="shared" si="3"/>
        <v>5208</v>
      </c>
      <c r="L67" s="53">
        <v>1328</v>
      </c>
    </row>
    <row r="68" spans="1:12" s="15" customFormat="1" ht="12.75">
      <c r="A68" s="42" t="s">
        <v>61</v>
      </c>
      <c r="B68" s="53">
        <v>20294</v>
      </c>
      <c r="C68" s="53">
        <v>6998</v>
      </c>
      <c r="D68" s="43">
        <v>454867</v>
      </c>
      <c r="E68" s="44">
        <f t="shared" si="0"/>
        <v>482159</v>
      </c>
      <c r="F68" s="53">
        <v>75550</v>
      </c>
      <c r="G68" s="43">
        <v>289909</v>
      </c>
      <c r="H68" s="45">
        <f t="shared" si="1"/>
        <v>365459</v>
      </c>
      <c r="I68" s="45">
        <f t="shared" si="4"/>
        <v>102842</v>
      </c>
      <c r="J68" s="45">
        <f t="shared" si="2"/>
        <v>744776</v>
      </c>
      <c r="K68" s="44">
        <f t="shared" si="3"/>
        <v>847618</v>
      </c>
      <c r="L68" s="53">
        <v>111210</v>
      </c>
    </row>
    <row r="69" spans="1:12" s="15" customFormat="1" ht="12.75">
      <c r="A69" s="42" t="s">
        <v>62</v>
      </c>
      <c r="B69" s="53">
        <v>802</v>
      </c>
      <c r="C69" s="53">
        <v>13</v>
      </c>
      <c r="D69" s="43">
        <v>5576</v>
      </c>
      <c r="E69" s="44">
        <f t="shared" si="0"/>
        <v>6391</v>
      </c>
      <c r="F69" s="53">
        <v>1259</v>
      </c>
      <c r="G69" s="43">
        <v>13895</v>
      </c>
      <c r="H69" s="45">
        <f t="shared" si="1"/>
        <v>15154</v>
      </c>
      <c r="I69" s="45">
        <f t="shared" si="4"/>
        <v>2074</v>
      </c>
      <c r="J69" s="45">
        <f t="shared" si="2"/>
        <v>19471</v>
      </c>
      <c r="K69" s="44">
        <f t="shared" si="3"/>
        <v>21545</v>
      </c>
      <c r="L69" s="53">
        <v>5569</v>
      </c>
    </row>
    <row r="70" spans="1:12" s="15" customFormat="1" ht="12.75">
      <c r="A70" s="42" t="s">
        <v>63</v>
      </c>
      <c r="B70" s="53">
        <v>4158</v>
      </c>
      <c r="C70" s="53">
        <v>3718</v>
      </c>
      <c r="D70" s="43">
        <v>87199</v>
      </c>
      <c r="E70" s="44">
        <f t="shared" si="0"/>
        <v>95075</v>
      </c>
      <c r="F70" s="53">
        <v>1188</v>
      </c>
      <c r="G70" s="43">
        <v>11876</v>
      </c>
      <c r="H70" s="45">
        <f t="shared" si="1"/>
        <v>13064</v>
      </c>
      <c r="I70" s="45">
        <f t="shared" si="4"/>
        <v>9064</v>
      </c>
      <c r="J70" s="45">
        <f t="shared" si="2"/>
        <v>99075</v>
      </c>
      <c r="K70" s="44">
        <f t="shared" si="3"/>
        <v>108139</v>
      </c>
      <c r="L70" s="53">
        <v>16125</v>
      </c>
    </row>
    <row r="71" spans="1:12" s="15" customFormat="1" ht="12.75">
      <c r="A71" s="42" t="s">
        <v>64</v>
      </c>
      <c r="B71" s="53">
        <v>13209</v>
      </c>
      <c r="C71" s="53">
        <v>691</v>
      </c>
      <c r="D71" s="43">
        <v>80104</v>
      </c>
      <c r="E71" s="44">
        <f t="shared" si="0"/>
        <v>94004</v>
      </c>
      <c r="F71" s="53">
        <v>1238</v>
      </c>
      <c r="G71" s="43">
        <v>18522</v>
      </c>
      <c r="H71" s="45">
        <f t="shared" si="1"/>
        <v>19760</v>
      </c>
      <c r="I71" s="45">
        <f t="shared" si="4"/>
        <v>15138</v>
      </c>
      <c r="J71" s="45">
        <f t="shared" si="2"/>
        <v>98626</v>
      </c>
      <c r="K71" s="44">
        <f t="shared" si="3"/>
        <v>113764</v>
      </c>
      <c r="L71" s="53">
        <v>304</v>
      </c>
    </row>
    <row r="72" spans="1:12" s="15" customFormat="1" ht="12.75">
      <c r="A72" s="42" t="s">
        <v>65</v>
      </c>
      <c r="B72" s="53">
        <v>1</v>
      </c>
      <c r="C72" s="53">
        <v>144</v>
      </c>
      <c r="D72" s="43">
        <v>960</v>
      </c>
      <c r="E72" s="44">
        <f t="shared" si="0"/>
        <v>1105</v>
      </c>
      <c r="F72" s="53">
        <v>0</v>
      </c>
      <c r="G72" s="43">
        <v>6</v>
      </c>
      <c r="H72" s="45">
        <f t="shared" si="1"/>
        <v>6</v>
      </c>
      <c r="I72" s="45">
        <f t="shared" si="4"/>
        <v>145</v>
      </c>
      <c r="J72" s="45">
        <f t="shared" si="2"/>
        <v>966</v>
      </c>
      <c r="K72" s="44">
        <f t="shared" si="3"/>
        <v>1111</v>
      </c>
      <c r="L72" s="53">
        <v>57</v>
      </c>
    </row>
    <row r="73" spans="1:12" s="15" customFormat="1" ht="12.75">
      <c r="A73" s="42" t="s">
        <v>66</v>
      </c>
      <c r="B73" s="53">
        <v>85694</v>
      </c>
      <c r="C73" s="53">
        <v>6528</v>
      </c>
      <c r="D73" s="43">
        <v>431558</v>
      </c>
      <c r="E73" s="44">
        <f t="shared" si="0"/>
        <v>523780</v>
      </c>
      <c r="F73" s="53">
        <v>8394</v>
      </c>
      <c r="G73" s="43">
        <v>55058</v>
      </c>
      <c r="H73" s="45">
        <f t="shared" si="1"/>
        <v>63452</v>
      </c>
      <c r="I73" s="45">
        <f t="shared" si="4"/>
        <v>100616</v>
      </c>
      <c r="J73" s="45">
        <f t="shared" si="2"/>
        <v>486616</v>
      </c>
      <c r="K73" s="44">
        <f t="shared" si="3"/>
        <v>587232</v>
      </c>
      <c r="L73" s="53">
        <v>58582</v>
      </c>
    </row>
    <row r="74" spans="1:12" s="15" customFormat="1" ht="12.75">
      <c r="A74" s="42" t="s">
        <v>67</v>
      </c>
      <c r="B74" s="53">
        <v>0</v>
      </c>
      <c r="C74" s="53">
        <v>0</v>
      </c>
      <c r="D74" s="43">
        <v>191</v>
      </c>
      <c r="E74" s="44">
        <f t="shared" si="0"/>
        <v>191</v>
      </c>
      <c r="F74" s="53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191</v>
      </c>
      <c r="K74" s="44">
        <f t="shared" si="3"/>
        <v>191</v>
      </c>
      <c r="L74" s="53">
        <v>0</v>
      </c>
    </row>
    <row r="75" spans="1:12" s="15" customFormat="1" ht="12.75">
      <c r="A75" s="42" t="s">
        <v>68</v>
      </c>
      <c r="B75" s="53">
        <v>86079</v>
      </c>
      <c r="C75" s="53">
        <v>0</v>
      </c>
      <c r="D75" s="43">
        <v>1030372</v>
      </c>
      <c r="E75" s="44">
        <f t="shared" si="0"/>
        <v>1116451</v>
      </c>
      <c r="F75" s="53">
        <v>0</v>
      </c>
      <c r="G75" s="43">
        <v>1602</v>
      </c>
      <c r="H75" s="45">
        <f t="shared" si="1"/>
        <v>1602</v>
      </c>
      <c r="I75" s="45">
        <f t="shared" si="4"/>
        <v>86079</v>
      </c>
      <c r="J75" s="45">
        <f t="shared" si="2"/>
        <v>1031974</v>
      </c>
      <c r="K75" s="44">
        <f t="shared" si="3"/>
        <v>1118053</v>
      </c>
      <c r="L75" s="53">
        <v>163597</v>
      </c>
    </row>
    <row r="76" spans="1:12" s="15" customFormat="1" ht="12.75">
      <c r="A76" s="42" t="s">
        <v>69</v>
      </c>
      <c r="B76" s="53">
        <v>119</v>
      </c>
      <c r="C76" s="53">
        <v>114</v>
      </c>
      <c r="D76" s="43">
        <v>1727</v>
      </c>
      <c r="E76" s="44">
        <f t="shared" si="0"/>
        <v>1960</v>
      </c>
      <c r="F76" s="53">
        <v>2</v>
      </c>
      <c r="G76" s="43">
        <v>37</v>
      </c>
      <c r="H76" s="45">
        <f t="shared" si="1"/>
        <v>39</v>
      </c>
      <c r="I76" s="45">
        <f t="shared" si="4"/>
        <v>235</v>
      </c>
      <c r="J76" s="45">
        <f t="shared" si="2"/>
        <v>1764</v>
      </c>
      <c r="K76" s="44">
        <f t="shared" si="3"/>
        <v>1999</v>
      </c>
      <c r="L76" s="53">
        <v>22</v>
      </c>
    </row>
    <row r="77" spans="1:12" s="15" customFormat="1" ht="12.75">
      <c r="A77" s="42" t="s">
        <v>70</v>
      </c>
      <c r="B77" s="53">
        <v>32</v>
      </c>
      <c r="C77" s="53">
        <v>2</v>
      </c>
      <c r="D77" s="43">
        <v>6558</v>
      </c>
      <c r="E77" s="44">
        <f t="shared" si="0"/>
        <v>6592</v>
      </c>
      <c r="F77" s="53">
        <v>7</v>
      </c>
      <c r="G77" s="43">
        <v>803</v>
      </c>
      <c r="H77" s="45">
        <f t="shared" si="1"/>
        <v>810</v>
      </c>
      <c r="I77" s="45">
        <f t="shared" si="4"/>
        <v>41</v>
      </c>
      <c r="J77" s="45">
        <f t="shared" si="2"/>
        <v>7361</v>
      </c>
      <c r="K77" s="44">
        <f t="shared" si="3"/>
        <v>7402</v>
      </c>
      <c r="L77" s="53">
        <v>0</v>
      </c>
    </row>
    <row r="78" spans="1:12" s="46" customFormat="1" ht="12.75">
      <c r="A78" s="42" t="s">
        <v>71</v>
      </c>
      <c r="B78" s="53">
        <v>654</v>
      </c>
      <c r="C78" s="53">
        <v>10</v>
      </c>
      <c r="D78" s="43">
        <v>4157</v>
      </c>
      <c r="E78" s="44">
        <f t="shared" si="0"/>
        <v>4821</v>
      </c>
      <c r="F78" s="53">
        <v>162</v>
      </c>
      <c r="G78" s="43">
        <v>2530</v>
      </c>
      <c r="H78" s="45">
        <f t="shared" si="1"/>
        <v>2692</v>
      </c>
      <c r="I78" s="45">
        <f t="shared" si="4"/>
        <v>826</v>
      </c>
      <c r="J78" s="45">
        <f t="shared" si="2"/>
        <v>6687</v>
      </c>
      <c r="K78" s="44">
        <f t="shared" si="3"/>
        <v>7513</v>
      </c>
      <c r="L78" s="53">
        <v>4</v>
      </c>
    </row>
    <row r="79" spans="1:12" s="46" customFormat="1" ht="12.75">
      <c r="A79" s="42" t="s">
        <v>72</v>
      </c>
      <c r="B79" s="53">
        <v>0</v>
      </c>
      <c r="C79" s="53">
        <v>201</v>
      </c>
      <c r="D79" s="43">
        <v>869</v>
      </c>
      <c r="E79" s="44">
        <f t="shared" si="0"/>
        <v>1070</v>
      </c>
      <c r="F79" s="53">
        <v>75</v>
      </c>
      <c r="G79" s="43">
        <v>529</v>
      </c>
      <c r="H79" s="45">
        <f t="shared" si="1"/>
        <v>604</v>
      </c>
      <c r="I79" s="45">
        <f t="shared" si="4"/>
        <v>276</v>
      </c>
      <c r="J79" s="45">
        <f t="shared" si="2"/>
        <v>1398</v>
      </c>
      <c r="K79" s="44">
        <f t="shared" si="3"/>
        <v>1674</v>
      </c>
      <c r="L79" s="53">
        <v>0</v>
      </c>
    </row>
    <row r="80" spans="1:12" s="15" customFormat="1" ht="12.75">
      <c r="A80" s="42" t="s">
        <v>73</v>
      </c>
      <c r="B80" s="53">
        <v>0</v>
      </c>
      <c r="C80" s="53">
        <v>0</v>
      </c>
      <c r="D80" s="43">
        <v>0</v>
      </c>
      <c r="E80" s="44">
        <f t="shared" si="0"/>
        <v>0</v>
      </c>
      <c r="F80" s="53">
        <v>64</v>
      </c>
      <c r="G80" s="43">
        <v>171</v>
      </c>
      <c r="H80" s="45">
        <f t="shared" si="1"/>
        <v>235</v>
      </c>
      <c r="I80" s="45">
        <f t="shared" si="4"/>
        <v>64</v>
      </c>
      <c r="J80" s="45">
        <f t="shared" si="2"/>
        <v>171</v>
      </c>
      <c r="K80" s="44">
        <f t="shared" si="3"/>
        <v>235</v>
      </c>
      <c r="L80" s="53">
        <v>0</v>
      </c>
    </row>
    <row r="81" spans="1:12" s="15" customFormat="1" ht="12.75">
      <c r="A81" s="42" t="s">
        <v>74</v>
      </c>
      <c r="B81" s="53">
        <v>1255</v>
      </c>
      <c r="C81" s="53">
        <v>2116</v>
      </c>
      <c r="D81" s="43">
        <v>26627</v>
      </c>
      <c r="E81" s="44">
        <f t="shared" si="0"/>
        <v>29998</v>
      </c>
      <c r="F81" s="53">
        <v>1883</v>
      </c>
      <c r="G81" s="43">
        <v>11624</v>
      </c>
      <c r="H81" s="45">
        <f t="shared" si="1"/>
        <v>13507</v>
      </c>
      <c r="I81" s="45">
        <f t="shared" si="4"/>
        <v>5254</v>
      </c>
      <c r="J81" s="45">
        <f t="shared" si="2"/>
        <v>38251</v>
      </c>
      <c r="K81" s="44">
        <f t="shared" si="3"/>
        <v>43505</v>
      </c>
      <c r="L81" s="53">
        <v>687</v>
      </c>
    </row>
    <row r="82" spans="1:12" s="15" customFormat="1" ht="12.75">
      <c r="A82" s="42" t="s">
        <v>75</v>
      </c>
      <c r="B82" s="53">
        <v>3588</v>
      </c>
      <c r="C82" s="53">
        <v>728</v>
      </c>
      <c r="D82" s="43">
        <v>52728</v>
      </c>
      <c r="E82" s="44">
        <f t="shared" si="0"/>
        <v>57044</v>
      </c>
      <c r="F82" s="53">
        <v>357</v>
      </c>
      <c r="G82" s="43">
        <v>6906</v>
      </c>
      <c r="H82" s="45">
        <f t="shared" si="1"/>
        <v>7263</v>
      </c>
      <c r="I82" s="45">
        <f t="shared" si="4"/>
        <v>4673</v>
      </c>
      <c r="J82" s="45">
        <f t="shared" si="2"/>
        <v>59634</v>
      </c>
      <c r="K82" s="44">
        <f t="shared" si="3"/>
        <v>64307</v>
      </c>
      <c r="L82" s="53">
        <v>737</v>
      </c>
    </row>
    <row r="83" spans="1:12" s="46" customFormat="1" ht="12.75">
      <c r="A83" s="42" t="s">
        <v>76</v>
      </c>
      <c r="B83" s="53">
        <v>3217</v>
      </c>
      <c r="C83" s="53">
        <v>238</v>
      </c>
      <c r="D83" s="43">
        <v>95322</v>
      </c>
      <c r="E83" s="44">
        <f t="shared" si="0"/>
        <v>98777</v>
      </c>
      <c r="F83" s="53">
        <v>1597</v>
      </c>
      <c r="G83" s="43">
        <v>48550</v>
      </c>
      <c r="H83" s="45">
        <f t="shared" si="1"/>
        <v>50147</v>
      </c>
      <c r="I83" s="45">
        <f t="shared" si="4"/>
        <v>5052</v>
      </c>
      <c r="J83" s="45">
        <f t="shared" si="2"/>
        <v>143872</v>
      </c>
      <c r="K83" s="44">
        <f t="shared" si="3"/>
        <v>148924</v>
      </c>
      <c r="L83" s="53">
        <v>3482</v>
      </c>
    </row>
    <row r="84" spans="1:12" s="15" customFormat="1" ht="12.75">
      <c r="A84" s="42" t="s">
        <v>77</v>
      </c>
      <c r="B84" s="53">
        <v>1</v>
      </c>
      <c r="C84" s="53">
        <v>0</v>
      </c>
      <c r="D84" s="43">
        <v>100</v>
      </c>
      <c r="E84" s="44">
        <f t="shared" si="0"/>
        <v>101</v>
      </c>
      <c r="F84" s="53">
        <v>441</v>
      </c>
      <c r="G84" s="43">
        <v>3785</v>
      </c>
      <c r="H84" s="45">
        <f t="shared" si="1"/>
        <v>4226</v>
      </c>
      <c r="I84" s="45">
        <f t="shared" si="4"/>
        <v>442</v>
      </c>
      <c r="J84" s="45">
        <f t="shared" si="2"/>
        <v>3885</v>
      </c>
      <c r="K84" s="44">
        <f t="shared" si="3"/>
        <v>4327</v>
      </c>
      <c r="L84" s="53">
        <v>555</v>
      </c>
    </row>
    <row r="85" spans="1:12" s="15" customFormat="1" ht="12.75">
      <c r="A85" s="42" t="s">
        <v>78</v>
      </c>
      <c r="B85" s="53">
        <v>3</v>
      </c>
      <c r="C85" s="53">
        <v>0</v>
      </c>
      <c r="D85" s="43">
        <v>37</v>
      </c>
      <c r="E85" s="44">
        <f t="shared" si="0"/>
        <v>40</v>
      </c>
      <c r="F85" s="53">
        <v>12</v>
      </c>
      <c r="G85" s="43">
        <v>118</v>
      </c>
      <c r="H85" s="45">
        <f t="shared" si="1"/>
        <v>130</v>
      </c>
      <c r="I85" s="45">
        <f t="shared" si="4"/>
        <v>15</v>
      </c>
      <c r="J85" s="45">
        <f t="shared" si="2"/>
        <v>155</v>
      </c>
      <c r="K85" s="44">
        <f t="shared" si="3"/>
        <v>170</v>
      </c>
      <c r="L85" s="53">
        <v>46</v>
      </c>
    </row>
    <row r="86" spans="1:12" s="46" customFormat="1" ht="12.75">
      <c r="A86" s="42" t="s">
        <v>79</v>
      </c>
      <c r="B86" s="53">
        <v>2802</v>
      </c>
      <c r="C86" s="53">
        <v>4735</v>
      </c>
      <c r="D86" s="43">
        <v>73702</v>
      </c>
      <c r="E86" s="44">
        <f>SUM(B86:D86)</f>
        <v>81239</v>
      </c>
      <c r="F86" s="53">
        <v>27707</v>
      </c>
      <c r="G86" s="43">
        <v>320929</v>
      </c>
      <c r="H86" s="45">
        <f t="shared" si="1"/>
        <v>348636</v>
      </c>
      <c r="I86" s="45">
        <f t="shared" si="4"/>
        <v>35244</v>
      </c>
      <c r="J86" s="45">
        <f>SUM(D86+G86)</f>
        <v>394631</v>
      </c>
      <c r="K86" s="44">
        <f t="shared" si="3"/>
        <v>429875</v>
      </c>
      <c r="L86" s="53">
        <v>56457</v>
      </c>
    </row>
    <row r="87" spans="1:12" s="46" customFormat="1" ht="12.75">
      <c r="A87" s="42" t="s">
        <v>80</v>
      </c>
      <c r="B87" s="53">
        <v>385</v>
      </c>
      <c r="C87" s="53">
        <v>109</v>
      </c>
      <c r="D87" s="43">
        <v>5954</v>
      </c>
      <c r="E87" s="44">
        <f t="shared" si="0"/>
        <v>6448</v>
      </c>
      <c r="F87" s="53">
        <v>916</v>
      </c>
      <c r="G87" s="43">
        <v>4166</v>
      </c>
      <c r="H87" s="45">
        <f t="shared" si="1"/>
        <v>5082</v>
      </c>
      <c r="I87" s="45">
        <f t="shared" si="4"/>
        <v>1410</v>
      </c>
      <c r="J87" s="45">
        <f t="shared" si="2"/>
        <v>10120</v>
      </c>
      <c r="K87" s="44">
        <f t="shared" si="3"/>
        <v>11530</v>
      </c>
      <c r="L87" s="53">
        <v>844</v>
      </c>
    </row>
    <row r="88" spans="1:12" s="46" customFormat="1" ht="12.75">
      <c r="A88" s="42" t="s">
        <v>81</v>
      </c>
      <c r="B88" s="53">
        <v>4481</v>
      </c>
      <c r="C88" s="53">
        <v>52</v>
      </c>
      <c r="D88" s="43">
        <v>48542</v>
      </c>
      <c r="E88" s="44">
        <f t="shared" si="0"/>
        <v>53075</v>
      </c>
      <c r="F88" s="53">
        <v>1556</v>
      </c>
      <c r="G88" s="43">
        <v>13624</v>
      </c>
      <c r="H88" s="45">
        <f t="shared" si="1"/>
        <v>15180</v>
      </c>
      <c r="I88" s="45">
        <f t="shared" si="4"/>
        <v>6089</v>
      </c>
      <c r="J88" s="45">
        <f t="shared" si="2"/>
        <v>62166</v>
      </c>
      <c r="K88" s="44">
        <f t="shared" si="3"/>
        <v>68255</v>
      </c>
      <c r="L88" s="53">
        <v>8577</v>
      </c>
    </row>
    <row r="89" spans="1:12" s="15" customFormat="1" ht="12.75">
      <c r="A89" s="42" t="s">
        <v>82</v>
      </c>
      <c r="B89" s="53">
        <v>99</v>
      </c>
      <c r="C89" s="53">
        <v>5</v>
      </c>
      <c r="D89" s="43">
        <v>1258</v>
      </c>
      <c r="E89" s="44">
        <f aca="true" t="shared" si="5" ref="E89:E119">SUM(B89:D89)</f>
        <v>1362</v>
      </c>
      <c r="F89" s="53">
        <v>0</v>
      </c>
      <c r="G89" s="43">
        <v>32</v>
      </c>
      <c r="H89" s="45">
        <f aca="true" t="shared" si="6" ref="H89:H119">SUM(F89:G89)</f>
        <v>32</v>
      </c>
      <c r="I89" s="45">
        <f aca="true" t="shared" si="7" ref="I89:I119">SUM(B89+C89+F89)</f>
        <v>104</v>
      </c>
      <c r="J89" s="45">
        <f aca="true" t="shared" si="8" ref="J89:J119">SUM(D89+G89)</f>
        <v>1290</v>
      </c>
      <c r="K89" s="44">
        <f aca="true" t="shared" si="9" ref="K89:K119">SUM(E89+H89)</f>
        <v>1394</v>
      </c>
      <c r="L89" s="53">
        <v>0</v>
      </c>
    </row>
    <row r="90" spans="1:12" s="46" customFormat="1" ht="12.75">
      <c r="A90" s="42" t="s">
        <v>83</v>
      </c>
      <c r="B90" s="53">
        <v>23582</v>
      </c>
      <c r="C90" s="53">
        <v>14570</v>
      </c>
      <c r="D90" s="43">
        <v>863481</v>
      </c>
      <c r="E90" s="44">
        <f t="shared" si="5"/>
        <v>901633</v>
      </c>
      <c r="F90" s="53">
        <v>1727</v>
      </c>
      <c r="G90" s="43">
        <v>14627</v>
      </c>
      <c r="H90" s="45">
        <f t="shared" si="6"/>
        <v>16354</v>
      </c>
      <c r="I90" s="45">
        <f t="shared" si="7"/>
        <v>39879</v>
      </c>
      <c r="J90" s="45">
        <f t="shared" si="8"/>
        <v>878108</v>
      </c>
      <c r="K90" s="44">
        <f t="shared" si="9"/>
        <v>917987</v>
      </c>
      <c r="L90" s="53">
        <v>50854</v>
      </c>
    </row>
    <row r="91" spans="1:12" s="15" customFormat="1" ht="12.75">
      <c r="A91" s="42" t="s">
        <v>84</v>
      </c>
      <c r="B91" s="53">
        <v>19371</v>
      </c>
      <c r="C91" s="53">
        <v>0</v>
      </c>
      <c r="D91" s="43">
        <v>192807</v>
      </c>
      <c r="E91" s="44">
        <f t="shared" si="5"/>
        <v>212178</v>
      </c>
      <c r="F91" s="53">
        <v>3656</v>
      </c>
      <c r="G91" s="43">
        <v>41928</v>
      </c>
      <c r="H91" s="45">
        <f t="shared" si="6"/>
        <v>45584</v>
      </c>
      <c r="I91" s="45">
        <f t="shared" si="7"/>
        <v>23027</v>
      </c>
      <c r="J91" s="45">
        <f t="shared" si="8"/>
        <v>234735</v>
      </c>
      <c r="K91" s="44">
        <f t="shared" si="9"/>
        <v>257762</v>
      </c>
      <c r="L91" s="53">
        <v>206091</v>
      </c>
    </row>
    <row r="92" spans="1:21" s="47" customFormat="1" ht="12.75">
      <c r="A92" s="42" t="s">
        <v>85</v>
      </c>
      <c r="B92" s="53">
        <v>33953</v>
      </c>
      <c r="C92" s="53">
        <v>52</v>
      </c>
      <c r="D92" s="43">
        <v>381608</v>
      </c>
      <c r="E92" s="44">
        <f t="shared" si="5"/>
        <v>415613</v>
      </c>
      <c r="F92" s="53">
        <v>161</v>
      </c>
      <c r="G92" s="43">
        <v>1308</v>
      </c>
      <c r="H92" s="45">
        <f t="shared" si="6"/>
        <v>1469</v>
      </c>
      <c r="I92" s="45">
        <f t="shared" si="7"/>
        <v>34166</v>
      </c>
      <c r="J92" s="45">
        <f t="shared" si="8"/>
        <v>382916</v>
      </c>
      <c r="K92" s="44">
        <f t="shared" si="9"/>
        <v>417082</v>
      </c>
      <c r="L92" s="53">
        <v>4331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3">
        <v>55638</v>
      </c>
      <c r="C93" s="53">
        <v>4457</v>
      </c>
      <c r="D93" s="43">
        <v>553425</v>
      </c>
      <c r="E93" s="44">
        <f t="shared" si="5"/>
        <v>613520</v>
      </c>
      <c r="F93" s="53">
        <v>23373</v>
      </c>
      <c r="G93" s="43">
        <v>261235</v>
      </c>
      <c r="H93" s="45">
        <f t="shared" si="6"/>
        <v>284608</v>
      </c>
      <c r="I93" s="45">
        <f t="shared" si="7"/>
        <v>83468</v>
      </c>
      <c r="J93" s="45">
        <f t="shared" si="8"/>
        <v>814660</v>
      </c>
      <c r="K93" s="44">
        <f t="shared" si="9"/>
        <v>898128</v>
      </c>
      <c r="L93" s="53">
        <v>224199</v>
      </c>
    </row>
    <row r="94" spans="1:12" s="15" customFormat="1" ht="12.75" customHeight="1">
      <c r="A94" s="42" t="s">
        <v>87</v>
      </c>
      <c r="B94" s="53">
        <v>10</v>
      </c>
      <c r="C94" s="53">
        <v>142</v>
      </c>
      <c r="D94" s="43">
        <v>1046</v>
      </c>
      <c r="E94" s="44">
        <f t="shared" si="5"/>
        <v>1198</v>
      </c>
      <c r="F94" s="53">
        <v>139</v>
      </c>
      <c r="G94" s="43">
        <v>1481</v>
      </c>
      <c r="H94" s="45">
        <f t="shared" si="6"/>
        <v>1620</v>
      </c>
      <c r="I94" s="45">
        <f t="shared" si="7"/>
        <v>291</v>
      </c>
      <c r="J94" s="45">
        <f t="shared" si="8"/>
        <v>2527</v>
      </c>
      <c r="K94" s="44">
        <f t="shared" si="9"/>
        <v>2818</v>
      </c>
      <c r="L94" s="53">
        <v>0</v>
      </c>
    </row>
    <row r="95" spans="1:12" s="46" customFormat="1" ht="12.75">
      <c r="A95" s="42" t="s">
        <v>88</v>
      </c>
      <c r="B95" s="53">
        <v>27261</v>
      </c>
      <c r="C95" s="53">
        <v>1170</v>
      </c>
      <c r="D95" s="43">
        <v>273989</v>
      </c>
      <c r="E95" s="44">
        <f t="shared" si="5"/>
        <v>302420</v>
      </c>
      <c r="F95" s="53">
        <v>19332</v>
      </c>
      <c r="G95" s="43">
        <v>92645</v>
      </c>
      <c r="H95" s="45">
        <f t="shared" si="6"/>
        <v>111977</v>
      </c>
      <c r="I95" s="45">
        <f t="shared" si="7"/>
        <v>47763</v>
      </c>
      <c r="J95" s="45">
        <f t="shared" si="8"/>
        <v>366634</v>
      </c>
      <c r="K95" s="44">
        <f t="shared" si="9"/>
        <v>414397</v>
      </c>
      <c r="L95" s="53">
        <v>403395</v>
      </c>
    </row>
    <row r="96" spans="1:12" s="46" customFormat="1" ht="12.75">
      <c r="A96" s="42" t="s">
        <v>89</v>
      </c>
      <c r="B96" s="53">
        <v>427</v>
      </c>
      <c r="C96" s="53">
        <v>1</v>
      </c>
      <c r="D96" s="43">
        <v>3314</v>
      </c>
      <c r="E96" s="44">
        <f t="shared" si="5"/>
        <v>3742</v>
      </c>
      <c r="F96" s="53">
        <v>21</v>
      </c>
      <c r="G96" s="43">
        <v>72</v>
      </c>
      <c r="H96" s="45">
        <f t="shared" si="6"/>
        <v>93</v>
      </c>
      <c r="I96" s="45">
        <f t="shared" si="7"/>
        <v>449</v>
      </c>
      <c r="J96" s="45">
        <f t="shared" si="8"/>
        <v>3386</v>
      </c>
      <c r="K96" s="44">
        <f t="shared" si="9"/>
        <v>3835</v>
      </c>
      <c r="L96" s="53">
        <v>0</v>
      </c>
    </row>
    <row r="97" spans="1:12" s="15" customFormat="1" ht="12.75">
      <c r="A97" s="42" t="s">
        <v>90</v>
      </c>
      <c r="B97" s="53">
        <v>5475</v>
      </c>
      <c r="C97" s="53">
        <v>444</v>
      </c>
      <c r="D97" s="43">
        <v>87471</v>
      </c>
      <c r="E97" s="44">
        <f t="shared" si="5"/>
        <v>93390</v>
      </c>
      <c r="F97" s="53">
        <v>521</v>
      </c>
      <c r="G97" s="43">
        <v>7368</v>
      </c>
      <c r="H97" s="45">
        <f t="shared" si="6"/>
        <v>7889</v>
      </c>
      <c r="I97" s="45">
        <f t="shared" si="7"/>
        <v>6440</v>
      </c>
      <c r="J97" s="45">
        <f t="shared" si="8"/>
        <v>94839</v>
      </c>
      <c r="K97" s="44">
        <f t="shared" si="9"/>
        <v>101279</v>
      </c>
      <c r="L97" s="53">
        <v>3</v>
      </c>
    </row>
    <row r="98" spans="1:12" s="46" customFormat="1" ht="12.75">
      <c r="A98" s="42" t="s">
        <v>91</v>
      </c>
      <c r="B98" s="53">
        <v>729</v>
      </c>
      <c r="C98" s="53">
        <v>200</v>
      </c>
      <c r="D98" s="43">
        <v>7147</v>
      </c>
      <c r="E98" s="44">
        <f t="shared" si="5"/>
        <v>8076</v>
      </c>
      <c r="F98" s="53">
        <v>83</v>
      </c>
      <c r="G98" s="43">
        <v>1708</v>
      </c>
      <c r="H98" s="45">
        <f t="shared" si="6"/>
        <v>1791</v>
      </c>
      <c r="I98" s="45">
        <f t="shared" si="7"/>
        <v>1012</v>
      </c>
      <c r="J98" s="45">
        <f t="shared" si="8"/>
        <v>8855</v>
      </c>
      <c r="K98" s="44">
        <f t="shared" si="9"/>
        <v>9867</v>
      </c>
      <c r="L98" s="53">
        <v>21</v>
      </c>
    </row>
    <row r="99" spans="1:12" s="46" customFormat="1" ht="12.75">
      <c r="A99" s="42" t="s">
        <v>92</v>
      </c>
      <c r="B99" s="53">
        <v>286</v>
      </c>
      <c r="C99" s="53">
        <v>132</v>
      </c>
      <c r="D99" s="43">
        <v>3040</v>
      </c>
      <c r="E99" s="44">
        <f t="shared" si="5"/>
        <v>3458</v>
      </c>
      <c r="F99" s="53">
        <v>189</v>
      </c>
      <c r="G99" s="43">
        <v>1511</v>
      </c>
      <c r="H99" s="45">
        <f t="shared" si="6"/>
        <v>1700</v>
      </c>
      <c r="I99" s="45">
        <f t="shared" si="7"/>
        <v>607</v>
      </c>
      <c r="J99" s="45">
        <f t="shared" si="8"/>
        <v>4551</v>
      </c>
      <c r="K99" s="44">
        <f t="shared" si="9"/>
        <v>5158</v>
      </c>
      <c r="L99" s="53">
        <v>1244</v>
      </c>
    </row>
    <row r="100" spans="1:12" s="46" customFormat="1" ht="12.75">
      <c r="A100" s="42" t="s">
        <v>93</v>
      </c>
      <c r="B100" s="53">
        <v>2</v>
      </c>
      <c r="C100" s="53">
        <v>0</v>
      </c>
      <c r="D100" s="43">
        <v>17</v>
      </c>
      <c r="E100" s="44">
        <f t="shared" si="5"/>
        <v>19</v>
      </c>
      <c r="F100" s="53">
        <v>1413</v>
      </c>
      <c r="G100" s="43">
        <v>24234</v>
      </c>
      <c r="H100" s="45">
        <f t="shared" si="6"/>
        <v>25647</v>
      </c>
      <c r="I100" s="45">
        <f t="shared" si="7"/>
        <v>1415</v>
      </c>
      <c r="J100" s="45">
        <f t="shared" si="8"/>
        <v>24251</v>
      </c>
      <c r="K100" s="44">
        <f t="shared" si="9"/>
        <v>25666</v>
      </c>
      <c r="L100" s="53">
        <v>29276</v>
      </c>
    </row>
    <row r="101" spans="1:12" s="15" customFormat="1" ht="12.75">
      <c r="A101" s="42" t="s">
        <v>94</v>
      </c>
      <c r="B101" s="53">
        <v>1199</v>
      </c>
      <c r="C101" s="53">
        <v>14</v>
      </c>
      <c r="D101" s="43">
        <v>6668</v>
      </c>
      <c r="E101" s="44">
        <f t="shared" si="5"/>
        <v>7881</v>
      </c>
      <c r="F101" s="53">
        <v>25986</v>
      </c>
      <c r="G101" s="43">
        <v>240385</v>
      </c>
      <c r="H101" s="45">
        <f t="shared" si="6"/>
        <v>266371</v>
      </c>
      <c r="I101" s="45">
        <f t="shared" si="7"/>
        <v>27199</v>
      </c>
      <c r="J101" s="45">
        <f t="shared" si="8"/>
        <v>247053</v>
      </c>
      <c r="K101" s="44">
        <f t="shared" si="9"/>
        <v>274252</v>
      </c>
      <c r="L101" s="53">
        <v>110357</v>
      </c>
    </row>
    <row r="102" spans="1:12" s="46" customFormat="1" ht="12.75">
      <c r="A102" s="42" t="s">
        <v>95</v>
      </c>
      <c r="B102" s="53">
        <v>21932</v>
      </c>
      <c r="C102" s="53">
        <v>0</v>
      </c>
      <c r="D102" s="43">
        <v>174032</v>
      </c>
      <c r="E102" s="44">
        <f t="shared" si="5"/>
        <v>195964</v>
      </c>
      <c r="F102" s="53">
        <v>203</v>
      </c>
      <c r="G102" s="43">
        <v>2065</v>
      </c>
      <c r="H102" s="45">
        <f t="shared" si="6"/>
        <v>2268</v>
      </c>
      <c r="I102" s="45">
        <f t="shared" si="7"/>
        <v>22135</v>
      </c>
      <c r="J102" s="45">
        <f t="shared" si="8"/>
        <v>176097</v>
      </c>
      <c r="K102" s="44">
        <f t="shared" si="9"/>
        <v>198232</v>
      </c>
      <c r="L102" s="53">
        <v>107</v>
      </c>
    </row>
    <row r="103" spans="1:12" s="15" customFormat="1" ht="12.75">
      <c r="A103" s="42" t="s">
        <v>96</v>
      </c>
      <c r="B103" s="53">
        <v>963</v>
      </c>
      <c r="C103" s="53">
        <v>114</v>
      </c>
      <c r="D103" s="43">
        <v>3969</v>
      </c>
      <c r="E103" s="44">
        <f t="shared" si="5"/>
        <v>5046</v>
      </c>
      <c r="F103" s="53">
        <v>78267</v>
      </c>
      <c r="G103" s="43">
        <v>583130</v>
      </c>
      <c r="H103" s="45">
        <f t="shared" si="6"/>
        <v>661397</v>
      </c>
      <c r="I103" s="45">
        <f t="shared" si="7"/>
        <v>79344</v>
      </c>
      <c r="J103" s="45">
        <f t="shared" si="8"/>
        <v>587099</v>
      </c>
      <c r="K103" s="44">
        <f t="shared" si="9"/>
        <v>666443</v>
      </c>
      <c r="L103" s="53">
        <v>96799</v>
      </c>
    </row>
    <row r="104" spans="1:12" s="15" customFormat="1" ht="12.75">
      <c r="A104" s="42" t="s">
        <v>97</v>
      </c>
      <c r="B104" s="53">
        <v>8</v>
      </c>
      <c r="C104" s="53">
        <v>0</v>
      </c>
      <c r="D104" s="43">
        <v>875</v>
      </c>
      <c r="E104" s="44">
        <f t="shared" si="5"/>
        <v>883</v>
      </c>
      <c r="F104" s="53">
        <v>92</v>
      </c>
      <c r="G104" s="43">
        <v>236</v>
      </c>
      <c r="H104" s="45">
        <f t="shared" si="6"/>
        <v>328</v>
      </c>
      <c r="I104" s="45">
        <f t="shared" si="7"/>
        <v>100</v>
      </c>
      <c r="J104" s="45">
        <f t="shared" si="8"/>
        <v>1111</v>
      </c>
      <c r="K104" s="44">
        <f t="shared" si="9"/>
        <v>1211</v>
      </c>
      <c r="L104" s="53">
        <v>0</v>
      </c>
    </row>
    <row r="105" spans="1:12" s="15" customFormat="1" ht="12.75">
      <c r="A105" s="42" t="s">
        <v>98</v>
      </c>
      <c r="B105" s="53">
        <v>8126</v>
      </c>
      <c r="C105" s="53">
        <v>6529</v>
      </c>
      <c r="D105" s="43">
        <v>112622</v>
      </c>
      <c r="E105" s="44">
        <f t="shared" si="5"/>
        <v>127277</v>
      </c>
      <c r="F105" s="53">
        <v>2461</v>
      </c>
      <c r="G105" s="43">
        <v>21597</v>
      </c>
      <c r="H105" s="45">
        <f t="shared" si="6"/>
        <v>24058</v>
      </c>
      <c r="I105" s="45">
        <f t="shared" si="7"/>
        <v>17116</v>
      </c>
      <c r="J105" s="45">
        <f t="shared" si="8"/>
        <v>134219</v>
      </c>
      <c r="K105" s="44">
        <f t="shared" si="9"/>
        <v>151335</v>
      </c>
      <c r="L105" s="53">
        <v>5557</v>
      </c>
    </row>
    <row r="106" spans="1:12" s="15" customFormat="1" ht="12.75">
      <c r="A106" s="42" t="s">
        <v>99</v>
      </c>
      <c r="B106" s="53">
        <v>1529</v>
      </c>
      <c r="C106" s="53">
        <v>646</v>
      </c>
      <c r="D106" s="43">
        <v>19208</v>
      </c>
      <c r="E106" s="44">
        <f t="shared" si="5"/>
        <v>21383</v>
      </c>
      <c r="F106" s="53">
        <v>1397</v>
      </c>
      <c r="G106" s="43">
        <v>10951</v>
      </c>
      <c r="H106" s="45">
        <f t="shared" si="6"/>
        <v>12348</v>
      </c>
      <c r="I106" s="45">
        <f t="shared" si="7"/>
        <v>3572</v>
      </c>
      <c r="J106" s="45">
        <f t="shared" si="8"/>
        <v>30159</v>
      </c>
      <c r="K106" s="44">
        <f t="shared" si="9"/>
        <v>33731</v>
      </c>
      <c r="L106" s="53">
        <v>40188</v>
      </c>
    </row>
    <row r="107" spans="1:12" s="46" customFormat="1" ht="12.75">
      <c r="A107" s="42" t="s">
        <v>100</v>
      </c>
      <c r="B107" s="53">
        <v>83456</v>
      </c>
      <c r="C107" s="53">
        <v>35837</v>
      </c>
      <c r="D107" s="43">
        <v>566443</v>
      </c>
      <c r="E107" s="44">
        <f t="shared" si="5"/>
        <v>685736</v>
      </c>
      <c r="F107" s="53">
        <v>6583</v>
      </c>
      <c r="G107" s="43">
        <v>51311</v>
      </c>
      <c r="H107" s="45">
        <f t="shared" si="6"/>
        <v>57894</v>
      </c>
      <c r="I107" s="45">
        <f t="shared" si="7"/>
        <v>125876</v>
      </c>
      <c r="J107" s="45">
        <f t="shared" si="8"/>
        <v>617754</v>
      </c>
      <c r="K107" s="44">
        <f t="shared" si="9"/>
        <v>743630</v>
      </c>
      <c r="L107" s="53">
        <v>149188</v>
      </c>
    </row>
    <row r="108" spans="1:12" s="46" customFormat="1" ht="12.75">
      <c r="A108" s="42" t="s">
        <v>101</v>
      </c>
      <c r="B108" s="53">
        <v>77813</v>
      </c>
      <c r="C108" s="53">
        <v>14434</v>
      </c>
      <c r="D108" s="43">
        <v>778262</v>
      </c>
      <c r="E108" s="44">
        <f t="shared" si="5"/>
        <v>870509</v>
      </c>
      <c r="F108" s="53">
        <v>11661</v>
      </c>
      <c r="G108" s="43">
        <v>61623</v>
      </c>
      <c r="H108" s="45">
        <f t="shared" si="6"/>
        <v>73284</v>
      </c>
      <c r="I108" s="45">
        <f t="shared" si="7"/>
        <v>103908</v>
      </c>
      <c r="J108" s="45">
        <f t="shared" si="8"/>
        <v>839885</v>
      </c>
      <c r="K108" s="44">
        <f t="shared" si="9"/>
        <v>943793</v>
      </c>
      <c r="L108" s="53">
        <v>198049</v>
      </c>
    </row>
    <row r="109" spans="1:12" s="46" customFormat="1" ht="11.25" customHeight="1">
      <c r="A109" s="42" t="s">
        <v>102</v>
      </c>
      <c r="B109" s="53">
        <v>2421</v>
      </c>
      <c r="C109" s="53">
        <v>2408</v>
      </c>
      <c r="D109" s="43">
        <v>24650</v>
      </c>
      <c r="E109" s="44">
        <f t="shared" si="5"/>
        <v>29479</v>
      </c>
      <c r="F109" s="53">
        <v>1336</v>
      </c>
      <c r="G109" s="43">
        <v>8315</v>
      </c>
      <c r="H109" s="45">
        <f t="shared" si="6"/>
        <v>9651</v>
      </c>
      <c r="I109" s="45">
        <f t="shared" si="7"/>
        <v>6165</v>
      </c>
      <c r="J109" s="45">
        <f t="shared" si="8"/>
        <v>32965</v>
      </c>
      <c r="K109" s="44">
        <f t="shared" si="9"/>
        <v>39130</v>
      </c>
      <c r="L109" s="53">
        <v>0</v>
      </c>
    </row>
    <row r="110" spans="1:12" s="46" customFormat="1" ht="12.75">
      <c r="A110" s="42" t="s">
        <v>103</v>
      </c>
      <c r="B110" s="53">
        <v>701</v>
      </c>
      <c r="C110" s="53">
        <v>423</v>
      </c>
      <c r="D110" s="43">
        <v>6105</v>
      </c>
      <c r="E110" s="44">
        <f t="shared" si="5"/>
        <v>7229</v>
      </c>
      <c r="F110" s="53">
        <v>280</v>
      </c>
      <c r="G110" s="43">
        <v>3024</v>
      </c>
      <c r="H110" s="45">
        <f t="shared" si="6"/>
        <v>3304</v>
      </c>
      <c r="I110" s="45">
        <f t="shared" si="7"/>
        <v>1404</v>
      </c>
      <c r="J110" s="45">
        <f t="shared" si="8"/>
        <v>9129</v>
      </c>
      <c r="K110" s="44">
        <f t="shared" si="9"/>
        <v>10533</v>
      </c>
      <c r="L110" s="53">
        <v>5558</v>
      </c>
    </row>
    <row r="111" spans="1:12" s="15" customFormat="1" ht="12.75">
      <c r="A111" s="42" t="s">
        <v>104</v>
      </c>
      <c r="B111" s="53">
        <v>211</v>
      </c>
      <c r="C111" s="53">
        <v>53</v>
      </c>
      <c r="D111" s="43">
        <v>1714</v>
      </c>
      <c r="E111" s="44">
        <f t="shared" si="5"/>
        <v>1978</v>
      </c>
      <c r="F111" s="53">
        <v>28</v>
      </c>
      <c r="G111" s="43">
        <v>1063</v>
      </c>
      <c r="H111" s="45">
        <f t="shared" si="6"/>
        <v>1091</v>
      </c>
      <c r="I111" s="45">
        <f t="shared" si="7"/>
        <v>292</v>
      </c>
      <c r="J111" s="45">
        <f t="shared" si="8"/>
        <v>2777</v>
      </c>
      <c r="K111" s="44">
        <f t="shared" si="9"/>
        <v>3069</v>
      </c>
      <c r="L111" s="53">
        <v>160</v>
      </c>
    </row>
    <row r="112" spans="1:12" s="46" customFormat="1" ht="12.75">
      <c r="A112" s="42" t="s">
        <v>105</v>
      </c>
      <c r="B112" s="53">
        <v>0</v>
      </c>
      <c r="C112" s="53">
        <v>1</v>
      </c>
      <c r="D112" s="43">
        <v>32</v>
      </c>
      <c r="E112" s="44">
        <f t="shared" si="5"/>
        <v>33</v>
      </c>
      <c r="F112" s="53">
        <v>0</v>
      </c>
      <c r="G112" s="43">
        <v>0</v>
      </c>
      <c r="H112" s="45">
        <f t="shared" si="6"/>
        <v>0</v>
      </c>
      <c r="I112" s="45">
        <f t="shared" si="7"/>
        <v>1</v>
      </c>
      <c r="J112" s="45">
        <f t="shared" si="8"/>
        <v>32</v>
      </c>
      <c r="K112" s="44">
        <f t="shared" si="9"/>
        <v>33</v>
      </c>
      <c r="L112" s="53">
        <v>9</v>
      </c>
    </row>
    <row r="113" spans="1:12" s="15" customFormat="1" ht="12.75">
      <c r="A113" s="42" t="s">
        <v>106</v>
      </c>
      <c r="B113" s="53">
        <v>16124</v>
      </c>
      <c r="C113" s="53">
        <v>96</v>
      </c>
      <c r="D113" s="43">
        <v>79829</v>
      </c>
      <c r="E113" s="44">
        <f t="shared" si="5"/>
        <v>96049</v>
      </c>
      <c r="F113" s="53">
        <v>1412</v>
      </c>
      <c r="G113" s="43">
        <v>27687</v>
      </c>
      <c r="H113" s="45">
        <f t="shared" si="6"/>
        <v>29099</v>
      </c>
      <c r="I113" s="45">
        <f t="shared" si="7"/>
        <v>17632</v>
      </c>
      <c r="J113" s="45">
        <f t="shared" si="8"/>
        <v>107516</v>
      </c>
      <c r="K113" s="44">
        <f t="shared" si="9"/>
        <v>125148</v>
      </c>
      <c r="L113" s="53">
        <v>22643</v>
      </c>
    </row>
    <row r="114" spans="1:12" s="15" customFormat="1" ht="12.75">
      <c r="A114" s="42" t="s">
        <v>107</v>
      </c>
      <c r="B114" s="53">
        <v>0</v>
      </c>
      <c r="C114" s="53">
        <v>0</v>
      </c>
      <c r="D114" s="43">
        <v>1</v>
      </c>
      <c r="E114" s="44">
        <f t="shared" si="5"/>
        <v>1</v>
      </c>
      <c r="F114" s="53">
        <v>0</v>
      </c>
      <c r="G114" s="43">
        <v>39</v>
      </c>
      <c r="H114" s="45">
        <f t="shared" si="6"/>
        <v>39</v>
      </c>
      <c r="I114" s="45">
        <f t="shared" si="7"/>
        <v>0</v>
      </c>
      <c r="J114" s="45">
        <f t="shared" si="8"/>
        <v>40</v>
      </c>
      <c r="K114" s="44">
        <f t="shared" si="9"/>
        <v>40</v>
      </c>
      <c r="L114" s="53">
        <v>0</v>
      </c>
    </row>
    <row r="115" spans="1:12" s="15" customFormat="1" ht="12.75">
      <c r="A115" s="42" t="s">
        <v>108</v>
      </c>
      <c r="B115" s="53">
        <v>5</v>
      </c>
      <c r="C115" s="53">
        <v>0</v>
      </c>
      <c r="D115" s="43">
        <v>570</v>
      </c>
      <c r="E115" s="44">
        <f t="shared" si="5"/>
        <v>575</v>
      </c>
      <c r="F115" s="53">
        <v>4052</v>
      </c>
      <c r="G115" s="43">
        <v>31774</v>
      </c>
      <c r="H115" s="45">
        <f t="shared" si="6"/>
        <v>35826</v>
      </c>
      <c r="I115" s="45">
        <f t="shared" si="7"/>
        <v>4057</v>
      </c>
      <c r="J115" s="45">
        <f t="shared" si="8"/>
        <v>32344</v>
      </c>
      <c r="K115" s="44">
        <f t="shared" si="9"/>
        <v>36401</v>
      </c>
      <c r="L115" s="53">
        <v>9310</v>
      </c>
    </row>
    <row r="116" spans="1:12" s="46" customFormat="1" ht="12.75">
      <c r="A116" s="42" t="s">
        <v>109</v>
      </c>
      <c r="B116" s="53">
        <v>2231</v>
      </c>
      <c r="C116" s="53">
        <v>2657</v>
      </c>
      <c r="D116" s="43">
        <v>25966</v>
      </c>
      <c r="E116" s="44">
        <f t="shared" si="5"/>
        <v>30854</v>
      </c>
      <c r="F116" s="53">
        <v>1460</v>
      </c>
      <c r="G116" s="43">
        <v>10887</v>
      </c>
      <c r="H116" s="45">
        <f t="shared" si="6"/>
        <v>12347</v>
      </c>
      <c r="I116" s="45">
        <f t="shared" si="7"/>
        <v>6348</v>
      </c>
      <c r="J116" s="45">
        <f t="shared" si="8"/>
        <v>36853</v>
      </c>
      <c r="K116" s="44">
        <f t="shared" si="9"/>
        <v>43201</v>
      </c>
      <c r="L116" s="53">
        <v>7600</v>
      </c>
    </row>
    <row r="117" spans="1:12" s="15" customFormat="1" ht="12.75">
      <c r="A117" s="38" t="s">
        <v>110</v>
      </c>
      <c r="B117" s="53">
        <v>3194</v>
      </c>
      <c r="C117" s="53">
        <v>0</v>
      </c>
      <c r="D117" s="39">
        <v>11745</v>
      </c>
      <c r="E117" s="40">
        <f t="shared" si="5"/>
        <v>14939</v>
      </c>
      <c r="F117" s="53">
        <v>0</v>
      </c>
      <c r="G117" s="39">
        <v>7481</v>
      </c>
      <c r="H117" s="41">
        <f t="shared" si="6"/>
        <v>7481</v>
      </c>
      <c r="I117" s="41">
        <f t="shared" si="7"/>
        <v>3194</v>
      </c>
      <c r="J117" s="41">
        <f t="shared" si="8"/>
        <v>19226</v>
      </c>
      <c r="K117" s="40">
        <f t="shared" si="9"/>
        <v>22420</v>
      </c>
      <c r="L117" s="53">
        <v>3420</v>
      </c>
    </row>
    <row r="118" spans="1:12" s="15" customFormat="1" ht="12.75">
      <c r="A118" s="38" t="s">
        <v>111</v>
      </c>
      <c r="B118" s="53">
        <v>767</v>
      </c>
      <c r="C118" s="53">
        <v>580</v>
      </c>
      <c r="D118" s="39">
        <v>14371</v>
      </c>
      <c r="E118" s="40">
        <f t="shared" si="5"/>
        <v>15718</v>
      </c>
      <c r="F118" s="53">
        <v>10244</v>
      </c>
      <c r="G118" s="39">
        <v>75747</v>
      </c>
      <c r="H118" s="41">
        <f t="shared" si="6"/>
        <v>85991</v>
      </c>
      <c r="I118" s="41">
        <f t="shared" si="7"/>
        <v>11591</v>
      </c>
      <c r="J118" s="41">
        <f t="shared" si="8"/>
        <v>90118</v>
      </c>
      <c r="K118" s="40">
        <f t="shared" si="9"/>
        <v>101709</v>
      </c>
      <c r="L118" s="53">
        <v>14249</v>
      </c>
    </row>
    <row r="119" spans="1:12" s="46" customFormat="1" ht="9.75" customHeight="1">
      <c r="A119" s="42" t="s">
        <v>112</v>
      </c>
      <c r="B119" s="53">
        <v>47</v>
      </c>
      <c r="C119" s="53">
        <v>0</v>
      </c>
      <c r="D119" s="43">
        <v>5890</v>
      </c>
      <c r="E119" s="44">
        <f t="shared" si="5"/>
        <v>5937</v>
      </c>
      <c r="F119" s="53">
        <v>1183</v>
      </c>
      <c r="G119" s="43">
        <v>3273</v>
      </c>
      <c r="H119" s="45">
        <f t="shared" si="6"/>
        <v>4456</v>
      </c>
      <c r="I119" s="41">
        <f t="shared" si="7"/>
        <v>1230</v>
      </c>
      <c r="J119" s="45">
        <f t="shared" si="8"/>
        <v>9163</v>
      </c>
      <c r="K119" s="44">
        <f t="shared" si="9"/>
        <v>10393</v>
      </c>
      <c r="L119" s="53">
        <v>1025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5" t="s">
        <v>113</v>
      </c>
      <c r="B122" s="56">
        <f>SUM(B24:B119)</f>
        <v>1267350</v>
      </c>
      <c r="C122" s="56">
        <f>SUM(C24:C119)</f>
        <v>450966</v>
      </c>
      <c r="D122" s="56">
        <f aca="true" t="shared" si="10" ref="D122:L122">SUM(D24:D119)</f>
        <v>14746040</v>
      </c>
      <c r="E122" s="56">
        <f t="shared" si="10"/>
        <v>16464356</v>
      </c>
      <c r="F122" s="57">
        <f t="shared" si="10"/>
        <v>576318</v>
      </c>
      <c r="G122" s="56">
        <f t="shared" si="10"/>
        <v>4318751</v>
      </c>
      <c r="H122" s="56">
        <f t="shared" si="10"/>
        <v>4895069</v>
      </c>
      <c r="I122" s="56">
        <f t="shared" si="10"/>
        <v>2294634</v>
      </c>
      <c r="J122" s="56">
        <f>D122+G122</f>
        <v>19064791</v>
      </c>
      <c r="K122" s="56">
        <f>E122+H122</f>
        <v>21359425</v>
      </c>
      <c r="L122" s="57">
        <f t="shared" si="10"/>
        <v>6836940</v>
      </c>
    </row>
    <row r="123" spans="1:12" ht="13.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</row>
    <row r="124" spans="1:12" ht="13.5" customHeight="1">
      <c r="A124" s="58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9"/>
    </row>
    <row r="125" spans="1:12" ht="9.75">
      <c r="A125" s="60" t="s">
        <v>114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61"/>
    </row>
    <row r="126" spans="1:12" ht="9.75">
      <c r="A126" s="58" t="s">
        <v>115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9"/>
    </row>
    <row r="127" spans="1:21" s="52" customFormat="1" ht="9.75">
      <c r="A127" s="62" t="s">
        <v>116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63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12" ht="9.75">
      <c r="A128" s="72" t="s">
        <v>120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6"/>
    </row>
    <row r="129" spans="1:12" ht="9.75">
      <c r="A129" s="64" t="s">
        <v>118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6"/>
    </row>
    <row r="130" spans="1:12" ht="9.75">
      <c r="A130" s="28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7"/>
    </row>
  </sheetData>
  <sheetProtection selectLockedCells="1" selectUnlockedCells="1"/>
  <mergeCells count="14">
    <mergeCell ref="A1:L1"/>
    <mergeCell ref="A5:L5"/>
    <mergeCell ref="A7:L7"/>
    <mergeCell ref="A9:L9"/>
    <mergeCell ref="A12:L12"/>
    <mergeCell ref="A14:L14"/>
    <mergeCell ref="A15:L15"/>
    <mergeCell ref="A128:L128"/>
    <mergeCell ref="A129:L129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2017-07-03T14:33:52Z</dcterms:modified>
  <cp:category/>
  <cp:version/>
  <cp:contentType/>
  <cp:contentStatus/>
</cp:coreProperties>
</file>