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<sst xmlns="http://schemas.openxmlformats.org/spreadsheetml/2006/main" count="132" uniqueCount="126">
  <si>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</si>
  <si>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</si>
  <si>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</si>
  <si>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</si>
  <si>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</si>
  <si>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</si>
  <si>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</si>
  <si>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</si>
  <si>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</si>
  <si>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</si>
  <si>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</si>
  <si>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</si>
  <si>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</si>
  <si>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</si>
  <si>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</si>
  <si>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</si>
  <si>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</si>
  <si>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</si>
  <si>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</si>
  <si>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</si>
  <si>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</si>
  <si>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</si>
  <si>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</si>
  <si>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</si>
  <si>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</si>
  <si>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</si>
  <si>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</si>
  <si>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</si>
  <si>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</si>
  <si>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</si>
  <si>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</si>
  <si>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</si>
  <si>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</si>
  <si>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</si>
  <si>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</si>
  <si>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</si>
  <si>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</si>
  <si>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</si>
  <si>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</si>
  <si>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</si>
  <si>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</si>
  <si>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</si>
  <si>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</si>
  <si>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</si>
  <si>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</si>
  <si>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</si>
  <si>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</si>
  <si>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</si>
  <si>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</si>
  <si>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</si>
  <si>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</si>
  <si>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</si>
  <si>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</si>
  <si>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</si>
  <si>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</si>
  <si>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</si>
  <si>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</si>
  <si>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</si>
  <si>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</si>
  <si>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</si>
  <si>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</si>
  <si>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</si>
  <si>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</si>
  <si>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</si>
  <si>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</si>
  <si>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</si>
  <si>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</si>
  <si>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</si>
  <si>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</si>
  <si>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</si>
  <si>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</si>
  <si>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</si>
  <si>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</si>
  <si>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</si>
  <si>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</si>
  <si>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</si>
  <si>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</si>
  <si>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</si>
  <si>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</si>
  <si>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</si>
  <si>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</si>
  <si>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</si>
  <si>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</si>
  <si>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</si>
  <si>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</si>
  <si>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</si>
  <si>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</si>
  <si>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</si>
  <si>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</si>
  <si>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</si>
  <si>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</si>
  <si>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</si>
  <si>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</si>
  <si>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</si>
  <si>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</si>
  <si>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</si>
  <si>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</si>
  <si>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</si>
  <si>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</si>
  <si>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</si>
  <si>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</si>
  <si>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</si>
  <si>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</si>
  <si>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</si>
  <si>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</si>
  <si>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</si>
  <si>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</si>
  <si>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</si>
  <si>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</si>
  <si>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</si>
  <si>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</si>
  <si>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</si>
  <si>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</si>
  <si>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</si>
  <si>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</si>
  <si>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</si>
  <si>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</si>
  <si>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</si>
  <si>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</si>
  <si>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</si>
  <si>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</si>
  <si>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CAMPAGNE 2016-2017</t>
  </si>
  <si>
    <t xml:space="preserve">           MINISTERE DE L'ACTION</t>
  </si>
  <si>
    <t xml:space="preserve">  ET DES COMPTES PUBLICS</t>
  </si>
  <si>
    <t>MOIS DE MAI</t>
  </si>
  <si>
    <t>MAI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</si>
</sst>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">
      <selection activeCell="Q125" sqref="Q125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4" customFormat="1" ht="13.5" customHeight="1">
      <c r="A2" s="5"/>
      <c r="B2" s="5"/>
      <c r="C2" s="5"/>
      <c r="D2" s="5"/>
      <c r="E2" s="6"/>
      <c r="F2" s="6" t="s">
        <v>123</v>
      </c>
      <c r="G2" s="6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4" t="s">
        <v>117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4" t="s">
        <v>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4" t="s">
        <v>121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s="4" customFormat="1" ht="17.25" customHeight="1">
      <c r="A15" s="64" t="s">
        <v>124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s="4" customFormat="1" ht="8.25" customHeight="1">
      <c r="A16" s="71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71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72" t="s">
        <v>7</v>
      </c>
      <c r="C20" s="72"/>
      <c r="D20" s="72"/>
      <c r="E20" s="72"/>
      <c r="F20" s="72" t="s">
        <v>8</v>
      </c>
      <c r="G20" s="72"/>
      <c r="H20" s="72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73" t="s">
        <v>14</v>
      </c>
      <c r="G21" s="73"/>
      <c r="H21" s="73"/>
      <c r="I21" s="28"/>
      <c r="J21" s="26"/>
      <c r="K21" s="27"/>
      <c r="L21" s="29" t="s">
        <v>119</v>
      </c>
    </row>
    <row r="22" spans="1:12" s="15" customFormat="1" ht="19.5" customHeight="1">
      <c r="A22" s="29"/>
      <c r="B22" s="70" t="s">
        <v>125</v>
      </c>
      <c r="C22" s="70"/>
      <c r="D22" s="30" t="s">
        <v>15</v>
      </c>
      <c r="E22" s="30" t="s">
        <v>16</v>
      </c>
      <c r="F22" s="31" t="s">
        <v>125</v>
      </c>
      <c r="G22" s="30" t="s">
        <v>15</v>
      </c>
      <c r="H22" s="30" t="s">
        <v>16</v>
      </c>
      <c r="I22" s="31" t="s">
        <v>125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3">
        <v>2767</v>
      </c>
      <c r="C24" s="53">
        <v>188</v>
      </c>
      <c r="D24" s="39">
        <v>20541</v>
      </c>
      <c r="E24" s="40">
        <f>SUM(B24:D24)</f>
        <v>23496</v>
      </c>
      <c r="F24" s="53">
        <v>843</v>
      </c>
      <c r="G24" s="39">
        <v>7069</v>
      </c>
      <c r="H24" s="41">
        <f>SUM(F24:G24)</f>
        <v>7912</v>
      </c>
      <c r="I24" s="41">
        <f>SUM(B24+C24+F24)</f>
        <v>3798</v>
      </c>
      <c r="J24" s="41">
        <f>SUM(D24+G24)</f>
        <v>27610</v>
      </c>
      <c r="K24" s="40">
        <f>SUM(I24:J24)</f>
        <v>31408</v>
      </c>
      <c r="L24" s="53">
        <v>9813</v>
      </c>
    </row>
    <row r="25" spans="1:12" s="15" customFormat="1" ht="12.75">
      <c r="A25" s="38" t="s">
        <v>18</v>
      </c>
      <c r="B25" s="53">
        <v>4344</v>
      </c>
      <c r="C25" s="53">
        <v>0</v>
      </c>
      <c r="D25" s="39">
        <v>45419</v>
      </c>
      <c r="E25" s="40">
        <f aca="true" t="shared" si="0" ref="E25:E88">SUM(B25:D25)</f>
        <v>49763</v>
      </c>
      <c r="F25" s="53">
        <v>32</v>
      </c>
      <c r="G25" s="39">
        <v>386</v>
      </c>
      <c r="H25" s="41">
        <f aca="true" t="shared" si="1" ref="H25:H88">SUM(F25:G25)</f>
        <v>418</v>
      </c>
      <c r="I25" s="41">
        <f>SUM(B25+C25+F25)</f>
        <v>4376</v>
      </c>
      <c r="J25" s="41">
        <f aca="true" t="shared" si="2" ref="J25:J88">SUM(D25+G25)</f>
        <v>45805</v>
      </c>
      <c r="K25" s="40">
        <f aca="true" t="shared" si="3" ref="K25:K88">SUM(E25+H25)</f>
        <v>50181</v>
      </c>
      <c r="L25" s="53">
        <v>594</v>
      </c>
    </row>
    <row r="26" spans="1:12" s="46" customFormat="1" ht="12.75">
      <c r="A26" s="42" t="s">
        <v>19</v>
      </c>
      <c r="B26" s="53">
        <v>1790</v>
      </c>
      <c r="C26" s="53">
        <v>31</v>
      </c>
      <c r="D26" s="43">
        <v>13420</v>
      </c>
      <c r="E26" s="44">
        <f t="shared" si="0"/>
        <v>15241</v>
      </c>
      <c r="F26" s="53">
        <v>213</v>
      </c>
      <c r="G26" s="43">
        <v>1745</v>
      </c>
      <c r="H26" s="45">
        <f t="shared" si="1"/>
        <v>1958</v>
      </c>
      <c r="I26" s="45">
        <f aca="true" t="shared" si="4" ref="I26:I88">SUM(B26+C26+F26)</f>
        <v>2034</v>
      </c>
      <c r="J26" s="45">
        <f t="shared" si="2"/>
        <v>15165</v>
      </c>
      <c r="K26" s="44">
        <f t="shared" si="3"/>
        <v>17199</v>
      </c>
      <c r="L26" s="53">
        <v>647</v>
      </c>
    </row>
    <row r="27" spans="1:12" s="15" customFormat="1" ht="12.75">
      <c r="A27" s="38" t="s">
        <v>20</v>
      </c>
      <c r="B27" s="53">
        <v>1074</v>
      </c>
      <c r="C27" s="53">
        <v>1632</v>
      </c>
      <c r="D27" s="39">
        <v>17984</v>
      </c>
      <c r="E27" s="40">
        <f t="shared" si="0"/>
        <v>20690</v>
      </c>
      <c r="F27" s="53">
        <v>770</v>
      </c>
      <c r="G27" s="39">
        <v>5230</v>
      </c>
      <c r="H27" s="41">
        <f t="shared" si="1"/>
        <v>6000</v>
      </c>
      <c r="I27" s="41">
        <f t="shared" si="4"/>
        <v>3476</v>
      </c>
      <c r="J27" s="41">
        <f t="shared" si="2"/>
        <v>23214</v>
      </c>
      <c r="K27" s="40">
        <f t="shared" si="3"/>
        <v>26690</v>
      </c>
      <c r="L27" s="53">
        <v>2420</v>
      </c>
    </row>
    <row r="28" spans="1:12" s="15" customFormat="1" ht="12.75">
      <c r="A28" s="38" t="s">
        <v>21</v>
      </c>
      <c r="B28" s="53">
        <v>9</v>
      </c>
      <c r="C28" s="53">
        <v>294</v>
      </c>
      <c r="D28" s="39">
        <v>3569</v>
      </c>
      <c r="E28" s="40">
        <f t="shared" si="0"/>
        <v>3872</v>
      </c>
      <c r="F28" s="53">
        <v>7</v>
      </c>
      <c r="G28" s="39">
        <v>341</v>
      </c>
      <c r="H28" s="41">
        <f t="shared" si="1"/>
        <v>348</v>
      </c>
      <c r="I28" s="41">
        <f t="shared" si="4"/>
        <v>310</v>
      </c>
      <c r="J28" s="41">
        <f t="shared" si="2"/>
        <v>3910</v>
      </c>
      <c r="K28" s="40">
        <f t="shared" si="3"/>
        <v>4220</v>
      </c>
      <c r="L28" s="53">
        <v>87</v>
      </c>
    </row>
    <row r="29" spans="1:12" s="15" customFormat="1" ht="12.75">
      <c r="A29" s="38" t="s">
        <v>22</v>
      </c>
      <c r="B29" s="53">
        <v>5244</v>
      </c>
      <c r="C29" s="53">
        <v>88</v>
      </c>
      <c r="D29" s="39">
        <v>40250</v>
      </c>
      <c r="E29" s="40">
        <f t="shared" si="0"/>
        <v>45582</v>
      </c>
      <c r="F29" s="53">
        <v>3</v>
      </c>
      <c r="G29" s="39">
        <v>164</v>
      </c>
      <c r="H29" s="41">
        <f t="shared" si="1"/>
        <v>167</v>
      </c>
      <c r="I29" s="41">
        <f t="shared" si="4"/>
        <v>5335</v>
      </c>
      <c r="J29" s="41">
        <f t="shared" si="2"/>
        <v>40414</v>
      </c>
      <c r="K29" s="40">
        <f t="shared" si="3"/>
        <v>45749</v>
      </c>
      <c r="L29" s="53">
        <v>1149</v>
      </c>
    </row>
    <row r="30" spans="1:12" s="46" customFormat="1" ht="12.75">
      <c r="A30" s="42" t="s">
        <v>23</v>
      </c>
      <c r="B30" s="53">
        <v>3815</v>
      </c>
      <c r="C30" s="53">
        <v>28356</v>
      </c>
      <c r="D30" s="43">
        <v>259466</v>
      </c>
      <c r="E30" s="44">
        <f t="shared" si="0"/>
        <v>291637</v>
      </c>
      <c r="F30" s="53">
        <v>3224</v>
      </c>
      <c r="G30" s="43">
        <v>23628</v>
      </c>
      <c r="H30" s="45">
        <f t="shared" si="1"/>
        <v>26852</v>
      </c>
      <c r="I30" s="41">
        <f t="shared" si="4"/>
        <v>35395</v>
      </c>
      <c r="J30" s="45">
        <f t="shared" si="2"/>
        <v>283094</v>
      </c>
      <c r="K30" s="44">
        <f t="shared" si="3"/>
        <v>318489</v>
      </c>
      <c r="L30" s="53">
        <v>12134</v>
      </c>
    </row>
    <row r="31" spans="1:12" s="15" customFormat="1" ht="12.75">
      <c r="A31" s="38" t="s">
        <v>24</v>
      </c>
      <c r="B31" s="53">
        <v>1</v>
      </c>
      <c r="C31" s="53">
        <v>0</v>
      </c>
      <c r="D31" s="39">
        <v>67</v>
      </c>
      <c r="E31" s="40">
        <f>SUM(B31:D31)</f>
        <v>68</v>
      </c>
      <c r="F31" s="53">
        <v>0</v>
      </c>
      <c r="G31" s="39">
        <v>0</v>
      </c>
      <c r="H31" s="41">
        <f t="shared" si="1"/>
        <v>0</v>
      </c>
      <c r="I31" s="41">
        <f>SUM(B31+C31+F31)</f>
        <v>1</v>
      </c>
      <c r="J31" s="41">
        <f t="shared" si="2"/>
        <v>67</v>
      </c>
      <c r="K31" s="40">
        <f t="shared" si="3"/>
        <v>68</v>
      </c>
      <c r="L31" s="53">
        <v>165</v>
      </c>
    </row>
    <row r="32" spans="1:12" s="15" customFormat="1" ht="12.75">
      <c r="A32" s="38" t="s">
        <v>25</v>
      </c>
      <c r="B32" s="53">
        <v>0</v>
      </c>
      <c r="C32" s="53">
        <v>190</v>
      </c>
      <c r="D32" s="39">
        <v>770</v>
      </c>
      <c r="E32" s="40">
        <f>SUM(B32:D32)</f>
        <v>960</v>
      </c>
      <c r="F32" s="53">
        <v>62</v>
      </c>
      <c r="G32" s="39">
        <v>682</v>
      </c>
      <c r="H32" s="41">
        <f t="shared" si="1"/>
        <v>744</v>
      </c>
      <c r="I32" s="41">
        <f>SUM(B32+C32+F32)</f>
        <v>252</v>
      </c>
      <c r="J32" s="41">
        <f>SUM(D32+G32)</f>
        <v>1452</v>
      </c>
      <c r="K32" s="40">
        <f t="shared" si="3"/>
        <v>1704</v>
      </c>
      <c r="L32" s="53">
        <v>0</v>
      </c>
    </row>
    <row r="33" spans="1:12" s="15" customFormat="1" ht="12.75">
      <c r="A33" s="38" t="s">
        <v>26</v>
      </c>
      <c r="B33" s="53">
        <v>9782</v>
      </c>
      <c r="C33" s="53">
        <v>0</v>
      </c>
      <c r="D33" s="39">
        <v>117606</v>
      </c>
      <c r="E33" s="40">
        <f t="shared" si="0"/>
        <v>127388</v>
      </c>
      <c r="F33" s="53">
        <v>81</v>
      </c>
      <c r="G33" s="39">
        <v>712</v>
      </c>
      <c r="H33" s="41">
        <f t="shared" si="1"/>
        <v>793</v>
      </c>
      <c r="I33" s="41">
        <f t="shared" si="4"/>
        <v>9863</v>
      </c>
      <c r="J33" s="41">
        <f t="shared" si="2"/>
        <v>118318</v>
      </c>
      <c r="K33" s="40">
        <f t="shared" si="3"/>
        <v>128181</v>
      </c>
      <c r="L33" s="53">
        <v>3427</v>
      </c>
    </row>
    <row r="34" spans="1:12" s="15" customFormat="1" ht="12.75">
      <c r="A34" s="38" t="s">
        <v>27</v>
      </c>
      <c r="B34" s="53">
        <v>36341</v>
      </c>
      <c r="C34" s="53">
        <v>60356</v>
      </c>
      <c r="D34" s="39">
        <v>675394</v>
      </c>
      <c r="E34" s="40">
        <f t="shared" si="0"/>
        <v>772091</v>
      </c>
      <c r="F34" s="53">
        <v>32481</v>
      </c>
      <c r="G34" s="39">
        <v>380482</v>
      </c>
      <c r="H34" s="41">
        <f t="shared" si="1"/>
        <v>412963</v>
      </c>
      <c r="I34" s="41">
        <f t="shared" si="4"/>
        <v>129178</v>
      </c>
      <c r="J34" s="41">
        <f t="shared" si="2"/>
        <v>1055876</v>
      </c>
      <c r="K34" s="40">
        <f t="shared" si="3"/>
        <v>1185054</v>
      </c>
      <c r="L34" s="53">
        <v>378687</v>
      </c>
    </row>
    <row r="35" spans="1:12" s="15" customFormat="1" ht="12.75">
      <c r="A35" s="38" t="s">
        <v>28</v>
      </c>
      <c r="B35" s="53">
        <v>834</v>
      </c>
      <c r="C35" s="53">
        <v>386</v>
      </c>
      <c r="D35" s="39">
        <v>8586</v>
      </c>
      <c r="E35" s="40">
        <f t="shared" si="0"/>
        <v>9806</v>
      </c>
      <c r="F35" s="53">
        <v>95</v>
      </c>
      <c r="G35" s="39">
        <v>1232</v>
      </c>
      <c r="H35" s="41">
        <f t="shared" si="1"/>
        <v>1327</v>
      </c>
      <c r="I35" s="41">
        <f t="shared" si="4"/>
        <v>1315</v>
      </c>
      <c r="J35" s="41">
        <f t="shared" si="2"/>
        <v>9818</v>
      </c>
      <c r="K35" s="40">
        <f t="shared" si="3"/>
        <v>11133</v>
      </c>
      <c r="L35" s="53">
        <v>0</v>
      </c>
    </row>
    <row r="36" spans="1:12" s="46" customFormat="1" ht="12.75">
      <c r="A36" s="42" t="s">
        <v>29</v>
      </c>
      <c r="B36" s="53">
        <v>16091</v>
      </c>
      <c r="C36" s="53">
        <v>10084</v>
      </c>
      <c r="D36" s="43">
        <v>151937</v>
      </c>
      <c r="E36" s="44">
        <f t="shared" si="0"/>
        <v>178112</v>
      </c>
      <c r="F36" s="53">
        <v>3690</v>
      </c>
      <c r="G36" s="43">
        <v>19190</v>
      </c>
      <c r="H36" s="45">
        <f t="shared" si="1"/>
        <v>22880</v>
      </c>
      <c r="I36" s="41">
        <f t="shared" si="4"/>
        <v>29865</v>
      </c>
      <c r="J36" s="45">
        <f t="shared" si="2"/>
        <v>171127</v>
      </c>
      <c r="K36" s="44">
        <f t="shared" si="3"/>
        <v>200992</v>
      </c>
      <c r="L36" s="53">
        <v>50319</v>
      </c>
    </row>
    <row r="37" spans="1:12" s="15" customFormat="1" ht="12.75">
      <c r="A37" s="38" t="s">
        <v>30</v>
      </c>
      <c r="B37" s="53">
        <v>6933</v>
      </c>
      <c r="C37" s="53">
        <v>5550</v>
      </c>
      <c r="D37" s="39">
        <v>91955</v>
      </c>
      <c r="E37" s="40">
        <f t="shared" si="0"/>
        <v>104438</v>
      </c>
      <c r="F37" s="53">
        <v>6457</v>
      </c>
      <c r="G37" s="39">
        <v>55024</v>
      </c>
      <c r="H37" s="41">
        <f t="shared" si="1"/>
        <v>61481</v>
      </c>
      <c r="I37" s="41">
        <f t="shared" si="4"/>
        <v>18940</v>
      </c>
      <c r="J37" s="41">
        <f t="shared" si="2"/>
        <v>146979</v>
      </c>
      <c r="K37" s="40">
        <f t="shared" si="3"/>
        <v>165919</v>
      </c>
      <c r="L37" s="53">
        <v>8823</v>
      </c>
    </row>
    <row r="38" spans="1:12" s="15" customFormat="1" ht="12.75">
      <c r="A38" s="38" t="s">
        <v>31</v>
      </c>
      <c r="B38" s="53">
        <v>230</v>
      </c>
      <c r="C38" s="53">
        <v>745</v>
      </c>
      <c r="D38" s="39">
        <v>7875</v>
      </c>
      <c r="E38" s="40">
        <f t="shared" si="0"/>
        <v>8850</v>
      </c>
      <c r="F38" s="53">
        <v>2015</v>
      </c>
      <c r="G38" s="39">
        <v>17396</v>
      </c>
      <c r="H38" s="41">
        <f t="shared" si="1"/>
        <v>19411</v>
      </c>
      <c r="I38" s="41">
        <f t="shared" si="4"/>
        <v>2990</v>
      </c>
      <c r="J38" s="41">
        <f t="shared" si="2"/>
        <v>25271</v>
      </c>
      <c r="K38" s="40">
        <f t="shared" si="3"/>
        <v>28261</v>
      </c>
      <c r="L38" s="53">
        <v>4744</v>
      </c>
    </row>
    <row r="39" spans="1:12" s="15" customFormat="1" ht="12.75">
      <c r="A39" s="38" t="s">
        <v>32</v>
      </c>
      <c r="B39" s="53">
        <v>105</v>
      </c>
      <c r="C39" s="53">
        <v>287</v>
      </c>
      <c r="D39" s="39">
        <v>17618</v>
      </c>
      <c r="E39" s="40">
        <f t="shared" si="0"/>
        <v>18010</v>
      </c>
      <c r="F39" s="53">
        <v>3091</v>
      </c>
      <c r="G39" s="39">
        <v>22158</v>
      </c>
      <c r="H39" s="41">
        <f t="shared" si="1"/>
        <v>25249</v>
      </c>
      <c r="I39" s="41">
        <f t="shared" si="4"/>
        <v>3483</v>
      </c>
      <c r="J39" s="41">
        <f t="shared" si="2"/>
        <v>39776</v>
      </c>
      <c r="K39" s="40">
        <f t="shared" si="3"/>
        <v>43259</v>
      </c>
      <c r="L39" s="53">
        <v>1062</v>
      </c>
    </row>
    <row r="40" spans="1:12" s="15" customFormat="1" ht="12.75">
      <c r="A40" s="38" t="s">
        <v>33</v>
      </c>
      <c r="B40" s="53">
        <v>11</v>
      </c>
      <c r="C40" s="53">
        <v>4697</v>
      </c>
      <c r="D40" s="39">
        <v>39248</v>
      </c>
      <c r="E40" s="40">
        <f t="shared" si="0"/>
        <v>43956</v>
      </c>
      <c r="F40" s="53">
        <v>1463</v>
      </c>
      <c r="G40" s="39">
        <v>11061</v>
      </c>
      <c r="H40" s="41">
        <f t="shared" si="1"/>
        <v>12524</v>
      </c>
      <c r="I40" s="41">
        <f t="shared" si="4"/>
        <v>6171</v>
      </c>
      <c r="J40" s="41">
        <f t="shared" si="2"/>
        <v>50309</v>
      </c>
      <c r="K40" s="40">
        <f t="shared" si="3"/>
        <v>56480</v>
      </c>
      <c r="L40" s="53">
        <v>5653</v>
      </c>
    </row>
    <row r="41" spans="1:12" s="15" customFormat="1" ht="12.75">
      <c r="A41" s="38" t="s">
        <v>34</v>
      </c>
      <c r="B41" s="53">
        <v>10051</v>
      </c>
      <c r="C41" s="53">
        <v>223</v>
      </c>
      <c r="D41" s="39">
        <v>120396</v>
      </c>
      <c r="E41" s="40">
        <f t="shared" si="0"/>
        <v>130670</v>
      </c>
      <c r="F41" s="53">
        <v>26</v>
      </c>
      <c r="G41" s="39">
        <v>516</v>
      </c>
      <c r="H41" s="41">
        <f t="shared" si="1"/>
        <v>542</v>
      </c>
      <c r="I41" s="41">
        <f t="shared" si="4"/>
        <v>10300</v>
      </c>
      <c r="J41" s="41">
        <f t="shared" si="2"/>
        <v>120912</v>
      </c>
      <c r="K41" s="40">
        <f t="shared" si="3"/>
        <v>131212</v>
      </c>
      <c r="L41" s="53">
        <v>112</v>
      </c>
    </row>
    <row r="42" spans="1:12" s="15" customFormat="1" ht="12.75">
      <c r="A42" s="38" t="s">
        <v>35</v>
      </c>
      <c r="B42" s="53">
        <v>9</v>
      </c>
      <c r="C42" s="53">
        <v>277</v>
      </c>
      <c r="D42" s="39">
        <v>2280</v>
      </c>
      <c r="E42" s="40">
        <f t="shared" si="0"/>
        <v>2566</v>
      </c>
      <c r="F42" s="53">
        <v>124</v>
      </c>
      <c r="G42" s="39">
        <v>1082</v>
      </c>
      <c r="H42" s="41">
        <f t="shared" si="1"/>
        <v>1206</v>
      </c>
      <c r="I42" s="41">
        <f t="shared" si="4"/>
        <v>410</v>
      </c>
      <c r="J42" s="41">
        <f t="shared" si="2"/>
        <v>3362</v>
      </c>
      <c r="K42" s="40">
        <f t="shared" si="3"/>
        <v>3772</v>
      </c>
      <c r="L42" s="53">
        <v>32</v>
      </c>
    </row>
    <row r="43" spans="1:12" s="46" customFormat="1" ht="12.75">
      <c r="A43" s="42" t="s">
        <v>36</v>
      </c>
      <c r="B43" s="53">
        <v>2446</v>
      </c>
      <c r="C43" s="53">
        <v>861</v>
      </c>
      <c r="D43" s="43">
        <v>20078</v>
      </c>
      <c r="E43" s="44">
        <f t="shared" si="0"/>
        <v>23385</v>
      </c>
      <c r="F43" s="53">
        <v>527</v>
      </c>
      <c r="G43" s="43">
        <v>2154</v>
      </c>
      <c r="H43" s="45">
        <f t="shared" si="1"/>
        <v>2681</v>
      </c>
      <c r="I43" s="45">
        <f t="shared" si="4"/>
        <v>3834</v>
      </c>
      <c r="J43" s="45">
        <f t="shared" si="2"/>
        <v>22232</v>
      </c>
      <c r="K43" s="44">
        <f t="shared" si="3"/>
        <v>26066</v>
      </c>
      <c r="L43" s="53">
        <v>0</v>
      </c>
    </row>
    <row r="44" spans="1:12" s="15" customFormat="1" ht="12.75">
      <c r="A44" s="42" t="s">
        <v>37</v>
      </c>
      <c r="B44" s="53">
        <v>12366</v>
      </c>
      <c r="C44" s="53">
        <v>18729</v>
      </c>
      <c r="D44" s="43">
        <v>190998</v>
      </c>
      <c r="E44" s="44">
        <f t="shared" si="0"/>
        <v>222093</v>
      </c>
      <c r="F44" s="53">
        <v>1979</v>
      </c>
      <c r="G44" s="43">
        <v>20214</v>
      </c>
      <c r="H44" s="45">
        <f t="shared" si="1"/>
        <v>22193</v>
      </c>
      <c r="I44" s="45">
        <f t="shared" si="4"/>
        <v>33074</v>
      </c>
      <c r="J44" s="45">
        <f t="shared" si="2"/>
        <v>211212</v>
      </c>
      <c r="K44" s="44">
        <f t="shared" si="3"/>
        <v>244286</v>
      </c>
      <c r="L44" s="53">
        <v>25096</v>
      </c>
    </row>
    <row r="45" spans="1:21" s="47" customFormat="1" ht="12.75">
      <c r="A45" s="42" t="s">
        <v>38</v>
      </c>
      <c r="B45" s="53">
        <v>38865</v>
      </c>
      <c r="C45" s="53">
        <v>448</v>
      </c>
      <c r="D45" s="43">
        <v>381840</v>
      </c>
      <c r="E45" s="44">
        <f t="shared" si="0"/>
        <v>421153</v>
      </c>
      <c r="F45" s="53">
        <v>30577</v>
      </c>
      <c r="G45" s="43">
        <v>224937</v>
      </c>
      <c r="H45" s="45">
        <f t="shared" si="1"/>
        <v>255514</v>
      </c>
      <c r="I45" s="45">
        <f t="shared" si="4"/>
        <v>69890</v>
      </c>
      <c r="J45" s="45">
        <f t="shared" si="2"/>
        <v>606777</v>
      </c>
      <c r="K45" s="44">
        <f t="shared" si="3"/>
        <v>676667</v>
      </c>
      <c r="L45" s="53">
        <v>3929418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3">
        <v>23</v>
      </c>
      <c r="C46" s="53">
        <v>225</v>
      </c>
      <c r="D46" s="43">
        <v>4257</v>
      </c>
      <c r="E46" s="44">
        <f t="shared" si="0"/>
        <v>4505</v>
      </c>
      <c r="F46" s="53">
        <v>4850</v>
      </c>
      <c r="G46" s="43">
        <v>29912</v>
      </c>
      <c r="H46" s="45">
        <f t="shared" si="1"/>
        <v>34762</v>
      </c>
      <c r="I46" s="45">
        <f t="shared" si="4"/>
        <v>5098</v>
      </c>
      <c r="J46" s="45">
        <f t="shared" si="2"/>
        <v>34169</v>
      </c>
      <c r="K46" s="44">
        <f t="shared" si="3"/>
        <v>39267</v>
      </c>
      <c r="L46" s="53">
        <v>1</v>
      </c>
    </row>
    <row r="47" spans="1:21" s="15" customFormat="1" ht="12.75">
      <c r="A47" s="42" t="s">
        <v>40</v>
      </c>
      <c r="B47" s="53">
        <v>0</v>
      </c>
      <c r="C47" s="53">
        <v>0</v>
      </c>
      <c r="D47" s="43">
        <v>0</v>
      </c>
      <c r="E47" s="44">
        <f t="shared" si="0"/>
        <v>0</v>
      </c>
      <c r="F47" s="53">
        <v>71</v>
      </c>
      <c r="G47" s="43">
        <v>666</v>
      </c>
      <c r="H47" s="45">
        <f t="shared" si="1"/>
        <v>737</v>
      </c>
      <c r="I47" s="45">
        <f t="shared" si="4"/>
        <v>71</v>
      </c>
      <c r="J47" s="45">
        <f t="shared" si="2"/>
        <v>666</v>
      </c>
      <c r="K47" s="44">
        <f t="shared" si="3"/>
        <v>737</v>
      </c>
      <c r="L47" s="53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3">
        <v>25606</v>
      </c>
      <c r="C48" s="53">
        <v>6448</v>
      </c>
      <c r="D48" s="43">
        <v>251037</v>
      </c>
      <c r="E48" s="44">
        <f t="shared" si="0"/>
        <v>283091</v>
      </c>
      <c r="F48" s="53">
        <v>7880</v>
      </c>
      <c r="G48" s="43">
        <v>52425</v>
      </c>
      <c r="H48" s="45">
        <f t="shared" si="1"/>
        <v>60305</v>
      </c>
      <c r="I48" s="45">
        <f t="shared" si="4"/>
        <v>39934</v>
      </c>
      <c r="J48" s="45">
        <f t="shared" si="2"/>
        <v>303462</v>
      </c>
      <c r="K48" s="44">
        <f t="shared" si="3"/>
        <v>343396</v>
      </c>
      <c r="L48" s="53">
        <v>44280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3">
        <v>0</v>
      </c>
      <c r="C49" s="53">
        <v>6</v>
      </c>
      <c r="D49" s="43">
        <v>169</v>
      </c>
      <c r="E49" s="44">
        <f t="shared" si="0"/>
        <v>175</v>
      </c>
      <c r="F49" s="53">
        <v>6</v>
      </c>
      <c r="G49" s="43">
        <v>171</v>
      </c>
      <c r="H49" s="45">
        <f t="shared" si="1"/>
        <v>177</v>
      </c>
      <c r="I49" s="45">
        <f t="shared" si="4"/>
        <v>12</v>
      </c>
      <c r="J49" s="45">
        <f t="shared" si="2"/>
        <v>340</v>
      </c>
      <c r="K49" s="44">
        <f t="shared" si="3"/>
        <v>352</v>
      </c>
      <c r="L49" s="53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3">
        <v>40563</v>
      </c>
      <c r="C50" s="53">
        <v>8590</v>
      </c>
      <c r="D50" s="43">
        <v>403539</v>
      </c>
      <c r="E50" s="44">
        <f t="shared" si="0"/>
        <v>452692</v>
      </c>
      <c r="F50" s="53">
        <v>2629</v>
      </c>
      <c r="G50" s="43">
        <v>19311</v>
      </c>
      <c r="H50" s="45">
        <f t="shared" si="1"/>
        <v>21940</v>
      </c>
      <c r="I50" s="45">
        <f t="shared" si="4"/>
        <v>51782</v>
      </c>
      <c r="J50" s="45">
        <f t="shared" si="2"/>
        <v>422850</v>
      </c>
      <c r="K50" s="44">
        <f t="shared" si="3"/>
        <v>474632</v>
      </c>
      <c r="L50" s="53">
        <v>793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3">
        <v>156</v>
      </c>
      <c r="C51" s="53">
        <v>34</v>
      </c>
      <c r="D51" s="43">
        <v>6399</v>
      </c>
      <c r="E51" s="44">
        <f t="shared" si="0"/>
        <v>6589</v>
      </c>
      <c r="F51" s="53">
        <v>666</v>
      </c>
      <c r="G51" s="43">
        <v>83369</v>
      </c>
      <c r="H51" s="45">
        <f t="shared" si="1"/>
        <v>84035</v>
      </c>
      <c r="I51" s="45">
        <f t="shared" si="4"/>
        <v>856</v>
      </c>
      <c r="J51" s="45">
        <f t="shared" si="2"/>
        <v>89768</v>
      </c>
      <c r="K51" s="44">
        <f t="shared" si="3"/>
        <v>90624</v>
      </c>
      <c r="L51" s="53">
        <v>685</v>
      </c>
    </row>
    <row r="52" spans="1:12" s="15" customFormat="1" ht="12.75">
      <c r="A52" s="42" t="s">
        <v>45</v>
      </c>
      <c r="B52" s="53">
        <v>411</v>
      </c>
      <c r="C52" s="53">
        <v>0</v>
      </c>
      <c r="D52" s="43">
        <v>1842</v>
      </c>
      <c r="E52" s="44">
        <f t="shared" si="0"/>
        <v>2253</v>
      </c>
      <c r="F52" s="53">
        <v>0</v>
      </c>
      <c r="G52" s="43">
        <v>0</v>
      </c>
      <c r="H52" s="45">
        <f t="shared" si="1"/>
        <v>0</v>
      </c>
      <c r="I52" s="45">
        <f t="shared" si="4"/>
        <v>411</v>
      </c>
      <c r="J52" s="45">
        <f t="shared" si="2"/>
        <v>1842</v>
      </c>
      <c r="K52" s="44">
        <f t="shared" si="3"/>
        <v>2253</v>
      </c>
      <c r="L52" s="53">
        <v>0</v>
      </c>
    </row>
    <row r="53" spans="1:12" s="46" customFormat="1" ht="12.75">
      <c r="A53" s="42" t="s">
        <v>46</v>
      </c>
      <c r="B53" s="53">
        <v>42</v>
      </c>
      <c r="C53" s="53">
        <v>0</v>
      </c>
      <c r="D53" s="43">
        <v>226</v>
      </c>
      <c r="E53" s="44">
        <f t="shared" si="0"/>
        <v>268</v>
      </c>
      <c r="F53" s="53">
        <v>33</v>
      </c>
      <c r="G53" s="43">
        <v>1329</v>
      </c>
      <c r="H53" s="45">
        <f t="shared" si="1"/>
        <v>1362</v>
      </c>
      <c r="I53" s="45">
        <f t="shared" si="4"/>
        <v>75</v>
      </c>
      <c r="J53" s="45">
        <f t="shared" si="2"/>
        <v>1555</v>
      </c>
      <c r="K53" s="44">
        <f t="shared" si="3"/>
        <v>1630</v>
      </c>
      <c r="L53" s="53">
        <v>0</v>
      </c>
    </row>
    <row r="54" spans="1:12" s="15" customFormat="1" ht="12.75">
      <c r="A54" s="42" t="s">
        <v>47</v>
      </c>
      <c r="B54" s="53">
        <v>56029</v>
      </c>
      <c r="C54" s="53">
        <v>75779</v>
      </c>
      <c r="D54" s="43">
        <v>956494</v>
      </c>
      <c r="E54" s="44">
        <f t="shared" si="0"/>
        <v>1088302</v>
      </c>
      <c r="F54" s="53">
        <v>26877</v>
      </c>
      <c r="G54" s="43">
        <v>333104</v>
      </c>
      <c r="H54" s="45">
        <f t="shared" si="1"/>
        <v>359981</v>
      </c>
      <c r="I54" s="45">
        <f t="shared" si="4"/>
        <v>158685</v>
      </c>
      <c r="J54" s="45">
        <f t="shared" si="2"/>
        <v>1289598</v>
      </c>
      <c r="K54" s="44">
        <f t="shared" si="3"/>
        <v>1448283</v>
      </c>
      <c r="L54" s="53">
        <v>176101</v>
      </c>
    </row>
    <row r="55" spans="1:12" s="46" customFormat="1" ht="12.75">
      <c r="A55" s="42" t="s">
        <v>48</v>
      </c>
      <c r="B55" s="53">
        <v>3938</v>
      </c>
      <c r="C55" s="53">
        <v>1442</v>
      </c>
      <c r="D55" s="43">
        <v>29700</v>
      </c>
      <c r="E55" s="44">
        <f t="shared" si="0"/>
        <v>35080</v>
      </c>
      <c r="F55" s="53">
        <v>3568</v>
      </c>
      <c r="G55" s="43">
        <v>16057</v>
      </c>
      <c r="H55" s="45">
        <f t="shared" si="1"/>
        <v>19625</v>
      </c>
      <c r="I55" s="45">
        <f t="shared" si="4"/>
        <v>8948</v>
      </c>
      <c r="J55" s="45">
        <f t="shared" si="2"/>
        <v>45757</v>
      </c>
      <c r="K55" s="44">
        <f t="shared" si="3"/>
        <v>54705</v>
      </c>
      <c r="L55" s="53">
        <v>24315</v>
      </c>
    </row>
    <row r="56" spans="1:12" s="15" customFormat="1" ht="12.75">
      <c r="A56" s="42" t="s">
        <v>49</v>
      </c>
      <c r="B56" s="53">
        <v>5720</v>
      </c>
      <c r="C56" s="53">
        <v>22230</v>
      </c>
      <c r="D56" s="43">
        <v>241838</v>
      </c>
      <c r="E56" s="44">
        <f t="shared" si="0"/>
        <v>269788</v>
      </c>
      <c r="F56" s="53">
        <v>3381</v>
      </c>
      <c r="G56" s="43">
        <v>52014</v>
      </c>
      <c r="H56" s="45">
        <f t="shared" si="1"/>
        <v>55395</v>
      </c>
      <c r="I56" s="45">
        <f t="shared" si="4"/>
        <v>31331</v>
      </c>
      <c r="J56" s="45">
        <f t="shared" si="2"/>
        <v>293852</v>
      </c>
      <c r="K56" s="44">
        <f t="shared" si="3"/>
        <v>325183</v>
      </c>
      <c r="L56" s="53">
        <v>16265</v>
      </c>
    </row>
    <row r="57" spans="1:12" s="46" customFormat="1" ht="12.75">
      <c r="A57" s="42" t="s">
        <v>50</v>
      </c>
      <c r="B57" s="53">
        <v>323572</v>
      </c>
      <c r="C57" s="53">
        <v>4198</v>
      </c>
      <c r="D57" s="43">
        <v>2964429</v>
      </c>
      <c r="E57" s="44">
        <f t="shared" si="0"/>
        <v>3292199</v>
      </c>
      <c r="F57" s="53">
        <v>39988</v>
      </c>
      <c r="G57" s="43">
        <v>358341</v>
      </c>
      <c r="H57" s="45">
        <f t="shared" si="1"/>
        <v>398329</v>
      </c>
      <c r="I57" s="45">
        <f t="shared" si="4"/>
        <v>367758</v>
      </c>
      <c r="J57" s="45">
        <f t="shared" si="2"/>
        <v>3322770</v>
      </c>
      <c r="K57" s="44">
        <f t="shared" si="3"/>
        <v>3690528</v>
      </c>
      <c r="L57" s="53">
        <v>2860206</v>
      </c>
    </row>
    <row r="58" spans="1:12" s="15" customFormat="1" ht="12.75">
      <c r="A58" s="42" t="s">
        <v>51</v>
      </c>
      <c r="B58" s="53">
        <v>56293</v>
      </c>
      <c r="C58" s="53">
        <v>162668</v>
      </c>
      <c r="D58" s="43">
        <v>1564222</v>
      </c>
      <c r="E58" s="44">
        <f t="shared" si="0"/>
        <v>1783183</v>
      </c>
      <c r="F58" s="53">
        <v>44917</v>
      </c>
      <c r="G58" s="43">
        <v>344938</v>
      </c>
      <c r="H58" s="45">
        <f t="shared" si="1"/>
        <v>389855</v>
      </c>
      <c r="I58" s="45">
        <f t="shared" si="4"/>
        <v>263878</v>
      </c>
      <c r="J58" s="45">
        <f t="shared" si="2"/>
        <v>1909160</v>
      </c>
      <c r="K58" s="44">
        <f t="shared" si="3"/>
        <v>2173038</v>
      </c>
      <c r="L58" s="53">
        <v>872028</v>
      </c>
    </row>
    <row r="59" spans="1:12" s="46" customFormat="1" ht="12.75">
      <c r="A59" s="42" t="s">
        <v>52</v>
      </c>
      <c r="B59" s="53">
        <v>174</v>
      </c>
      <c r="C59" s="53">
        <v>382</v>
      </c>
      <c r="D59" s="43">
        <v>3739</v>
      </c>
      <c r="E59" s="44">
        <f t="shared" si="0"/>
        <v>4295</v>
      </c>
      <c r="F59" s="53">
        <v>116</v>
      </c>
      <c r="G59" s="43">
        <v>1091</v>
      </c>
      <c r="H59" s="45">
        <f t="shared" si="1"/>
        <v>1207</v>
      </c>
      <c r="I59" s="45">
        <f t="shared" si="4"/>
        <v>672</v>
      </c>
      <c r="J59" s="45">
        <f t="shared" si="2"/>
        <v>4830</v>
      </c>
      <c r="K59" s="44">
        <f t="shared" si="3"/>
        <v>5502</v>
      </c>
      <c r="L59" s="53">
        <v>1549</v>
      </c>
    </row>
    <row r="60" spans="1:12" s="15" customFormat="1" ht="12.75">
      <c r="A60" s="42" t="s">
        <v>53</v>
      </c>
      <c r="B60" s="53">
        <v>1083</v>
      </c>
      <c r="C60" s="53">
        <v>61</v>
      </c>
      <c r="D60" s="43">
        <v>9791</v>
      </c>
      <c r="E60" s="44">
        <f t="shared" si="0"/>
        <v>10935</v>
      </c>
      <c r="F60" s="53">
        <v>214</v>
      </c>
      <c r="G60" s="43">
        <v>1742</v>
      </c>
      <c r="H60" s="45">
        <f t="shared" si="1"/>
        <v>1956</v>
      </c>
      <c r="I60" s="45">
        <f t="shared" si="4"/>
        <v>1358</v>
      </c>
      <c r="J60" s="45">
        <f t="shared" si="2"/>
        <v>11533</v>
      </c>
      <c r="K60" s="44">
        <f t="shared" si="3"/>
        <v>12891</v>
      </c>
      <c r="L60" s="53">
        <v>291</v>
      </c>
    </row>
    <row r="61" spans="1:12" s="15" customFormat="1" ht="12.75">
      <c r="A61" s="42" t="s">
        <v>54</v>
      </c>
      <c r="B61" s="53">
        <v>34054</v>
      </c>
      <c r="C61" s="53">
        <v>16</v>
      </c>
      <c r="D61" s="43">
        <v>267321</v>
      </c>
      <c r="E61" s="44">
        <f t="shared" si="0"/>
        <v>301391</v>
      </c>
      <c r="F61" s="53">
        <v>2696</v>
      </c>
      <c r="G61" s="43">
        <v>19628</v>
      </c>
      <c r="H61" s="45">
        <f t="shared" si="1"/>
        <v>22324</v>
      </c>
      <c r="I61" s="45">
        <f t="shared" si="4"/>
        <v>36766</v>
      </c>
      <c r="J61" s="45">
        <f t="shared" si="2"/>
        <v>286949</v>
      </c>
      <c r="K61" s="44">
        <f t="shared" si="3"/>
        <v>323715</v>
      </c>
      <c r="L61" s="53">
        <v>1818</v>
      </c>
    </row>
    <row r="62" spans="1:12" s="46" customFormat="1" ht="12.75">
      <c r="A62" s="42" t="s">
        <v>55</v>
      </c>
      <c r="B62" s="53">
        <v>120</v>
      </c>
      <c r="C62" s="53">
        <v>84</v>
      </c>
      <c r="D62" s="43">
        <v>3415</v>
      </c>
      <c r="E62" s="44">
        <f t="shared" si="0"/>
        <v>3619</v>
      </c>
      <c r="F62" s="53">
        <v>1553</v>
      </c>
      <c r="G62" s="43">
        <v>8677</v>
      </c>
      <c r="H62" s="45">
        <f t="shared" si="1"/>
        <v>10230</v>
      </c>
      <c r="I62" s="45">
        <f t="shared" si="4"/>
        <v>1757</v>
      </c>
      <c r="J62" s="45">
        <f t="shared" si="2"/>
        <v>12092</v>
      </c>
      <c r="K62" s="44">
        <f t="shared" si="3"/>
        <v>13849</v>
      </c>
      <c r="L62" s="53">
        <v>4</v>
      </c>
    </row>
    <row r="63" spans="1:12" s="15" customFormat="1" ht="12.75">
      <c r="A63" s="42" t="s">
        <v>56</v>
      </c>
      <c r="B63" s="53">
        <v>3881</v>
      </c>
      <c r="C63" s="53">
        <v>96</v>
      </c>
      <c r="D63" s="43">
        <v>42695</v>
      </c>
      <c r="E63" s="44">
        <f t="shared" si="0"/>
        <v>46672</v>
      </c>
      <c r="F63" s="53">
        <v>1411</v>
      </c>
      <c r="G63" s="43">
        <v>15734</v>
      </c>
      <c r="H63" s="45">
        <f t="shared" si="1"/>
        <v>17145</v>
      </c>
      <c r="I63" s="45">
        <f t="shared" si="4"/>
        <v>5388</v>
      </c>
      <c r="J63" s="45">
        <f t="shared" si="2"/>
        <v>58429</v>
      </c>
      <c r="K63" s="44">
        <f t="shared" si="3"/>
        <v>63817</v>
      </c>
      <c r="L63" s="53">
        <v>12670</v>
      </c>
    </row>
    <row r="64" spans="1:12" s="46" customFormat="1" ht="12.75">
      <c r="A64" s="42" t="s">
        <v>57</v>
      </c>
      <c r="B64" s="53">
        <v>1976</v>
      </c>
      <c r="C64" s="53">
        <v>1106</v>
      </c>
      <c r="D64" s="43">
        <v>19162</v>
      </c>
      <c r="E64" s="44">
        <f>SUM(B64:D64)</f>
        <v>22244</v>
      </c>
      <c r="F64" s="53">
        <v>483</v>
      </c>
      <c r="G64" s="43">
        <v>4843</v>
      </c>
      <c r="H64" s="45">
        <f t="shared" si="1"/>
        <v>5326</v>
      </c>
      <c r="I64" s="45">
        <f t="shared" si="4"/>
        <v>3565</v>
      </c>
      <c r="J64" s="45">
        <f t="shared" si="2"/>
        <v>24005</v>
      </c>
      <c r="K64" s="44">
        <f t="shared" si="3"/>
        <v>27570</v>
      </c>
      <c r="L64" s="53">
        <v>792</v>
      </c>
    </row>
    <row r="65" spans="1:21" s="47" customFormat="1" ht="12.75">
      <c r="A65" s="42" t="s">
        <v>58</v>
      </c>
      <c r="B65" s="53">
        <v>11433</v>
      </c>
      <c r="C65" s="53">
        <v>716</v>
      </c>
      <c r="D65" s="43">
        <v>96464</v>
      </c>
      <c r="E65" s="44">
        <f t="shared" si="0"/>
        <v>108613</v>
      </c>
      <c r="F65" s="53">
        <v>1628</v>
      </c>
      <c r="G65" s="43">
        <v>13042</v>
      </c>
      <c r="H65" s="45">
        <f t="shared" si="1"/>
        <v>14670</v>
      </c>
      <c r="I65" s="45">
        <f t="shared" si="4"/>
        <v>13777</v>
      </c>
      <c r="J65" s="45">
        <f t="shared" si="2"/>
        <v>109506</v>
      </c>
      <c r="K65" s="44">
        <f t="shared" si="3"/>
        <v>123283</v>
      </c>
      <c r="L65" s="53">
        <v>59261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3">
        <v>2255</v>
      </c>
      <c r="C66" s="53">
        <v>882</v>
      </c>
      <c r="D66" s="43">
        <v>34409</v>
      </c>
      <c r="E66" s="44">
        <f t="shared" si="0"/>
        <v>37546</v>
      </c>
      <c r="F66" s="53">
        <v>3263</v>
      </c>
      <c r="G66" s="43">
        <v>26529</v>
      </c>
      <c r="H66" s="45">
        <f t="shared" si="1"/>
        <v>29792</v>
      </c>
      <c r="I66" s="45">
        <f t="shared" si="4"/>
        <v>6400</v>
      </c>
      <c r="J66" s="45">
        <f t="shared" si="2"/>
        <v>60938</v>
      </c>
      <c r="K66" s="44">
        <f t="shared" si="3"/>
        <v>67338</v>
      </c>
      <c r="L66" s="53">
        <v>5991</v>
      </c>
    </row>
    <row r="67" spans="1:12" s="15" customFormat="1" ht="12.75">
      <c r="A67" s="42" t="s">
        <v>60</v>
      </c>
      <c r="B67" s="53">
        <v>119</v>
      </c>
      <c r="C67" s="53">
        <v>144</v>
      </c>
      <c r="D67" s="43">
        <v>1510</v>
      </c>
      <c r="E67" s="44">
        <f t="shared" si="0"/>
        <v>1773</v>
      </c>
      <c r="F67" s="53">
        <v>458</v>
      </c>
      <c r="G67" s="43">
        <v>3698</v>
      </c>
      <c r="H67" s="45">
        <f t="shared" si="1"/>
        <v>4156</v>
      </c>
      <c r="I67" s="45">
        <f t="shared" si="4"/>
        <v>721</v>
      </c>
      <c r="J67" s="45">
        <f t="shared" si="2"/>
        <v>5208</v>
      </c>
      <c r="K67" s="44">
        <f t="shared" si="3"/>
        <v>5929</v>
      </c>
      <c r="L67" s="53">
        <v>1218</v>
      </c>
    </row>
    <row r="68" spans="1:12" s="15" customFormat="1" ht="12.75">
      <c r="A68" s="42" t="s">
        <v>61</v>
      </c>
      <c r="B68" s="53">
        <v>20204</v>
      </c>
      <c r="C68" s="53">
        <v>31575</v>
      </c>
      <c r="D68" s="43">
        <v>482159</v>
      </c>
      <c r="E68" s="44">
        <f t="shared" si="0"/>
        <v>533938</v>
      </c>
      <c r="F68" s="53">
        <v>72237</v>
      </c>
      <c r="G68" s="43">
        <v>365459</v>
      </c>
      <c r="H68" s="45">
        <f t="shared" si="1"/>
        <v>437696</v>
      </c>
      <c r="I68" s="45">
        <f t="shared" si="4"/>
        <v>124016</v>
      </c>
      <c r="J68" s="45">
        <f t="shared" si="2"/>
        <v>847618</v>
      </c>
      <c r="K68" s="44">
        <f t="shared" si="3"/>
        <v>971634</v>
      </c>
      <c r="L68" s="53">
        <v>127201</v>
      </c>
    </row>
    <row r="69" spans="1:12" s="15" customFormat="1" ht="12.75">
      <c r="A69" s="42" t="s">
        <v>62</v>
      </c>
      <c r="B69" s="53">
        <v>717</v>
      </c>
      <c r="C69" s="53">
        <v>26</v>
      </c>
      <c r="D69" s="43">
        <v>6391</v>
      </c>
      <c r="E69" s="44">
        <f t="shared" si="0"/>
        <v>7134</v>
      </c>
      <c r="F69" s="53">
        <v>1846</v>
      </c>
      <c r="G69" s="43">
        <v>15154</v>
      </c>
      <c r="H69" s="45">
        <f t="shared" si="1"/>
        <v>17000</v>
      </c>
      <c r="I69" s="45">
        <f t="shared" si="4"/>
        <v>2589</v>
      </c>
      <c r="J69" s="45">
        <f t="shared" si="2"/>
        <v>21545</v>
      </c>
      <c r="K69" s="44">
        <f t="shared" si="3"/>
        <v>24134</v>
      </c>
      <c r="L69" s="53">
        <v>4875</v>
      </c>
    </row>
    <row r="70" spans="1:12" s="15" customFormat="1" ht="12.75">
      <c r="A70" s="42" t="s">
        <v>63</v>
      </c>
      <c r="B70" s="53">
        <v>4570</v>
      </c>
      <c r="C70" s="53">
        <v>3528</v>
      </c>
      <c r="D70" s="43">
        <v>95075</v>
      </c>
      <c r="E70" s="44">
        <f t="shared" si="0"/>
        <v>103173</v>
      </c>
      <c r="F70" s="53">
        <v>1340</v>
      </c>
      <c r="G70" s="43">
        <v>13064</v>
      </c>
      <c r="H70" s="45">
        <f t="shared" si="1"/>
        <v>14404</v>
      </c>
      <c r="I70" s="45">
        <f t="shared" si="4"/>
        <v>9438</v>
      </c>
      <c r="J70" s="45">
        <f t="shared" si="2"/>
        <v>108139</v>
      </c>
      <c r="K70" s="44">
        <f t="shared" si="3"/>
        <v>117577</v>
      </c>
      <c r="L70" s="53">
        <v>14452</v>
      </c>
    </row>
    <row r="71" spans="1:12" s="15" customFormat="1" ht="12.75">
      <c r="A71" s="42" t="s">
        <v>64</v>
      </c>
      <c r="B71" s="53">
        <v>4890</v>
      </c>
      <c r="C71" s="53">
        <v>326</v>
      </c>
      <c r="D71" s="43">
        <v>94004</v>
      </c>
      <c r="E71" s="44">
        <f t="shared" si="0"/>
        <v>99220</v>
      </c>
      <c r="F71" s="53">
        <v>1390</v>
      </c>
      <c r="G71" s="43">
        <v>19760</v>
      </c>
      <c r="H71" s="45">
        <f t="shared" si="1"/>
        <v>21150</v>
      </c>
      <c r="I71" s="45">
        <f t="shared" si="4"/>
        <v>6606</v>
      </c>
      <c r="J71" s="45">
        <f t="shared" si="2"/>
        <v>113764</v>
      </c>
      <c r="K71" s="44">
        <f t="shared" si="3"/>
        <v>120370</v>
      </c>
      <c r="L71" s="53">
        <v>653</v>
      </c>
    </row>
    <row r="72" spans="1:12" s="15" customFormat="1" ht="12.75">
      <c r="A72" s="42" t="s">
        <v>65</v>
      </c>
      <c r="B72" s="53">
        <v>3</v>
      </c>
      <c r="C72" s="53">
        <v>146</v>
      </c>
      <c r="D72" s="43">
        <v>1105</v>
      </c>
      <c r="E72" s="44">
        <f t="shared" si="0"/>
        <v>1254</v>
      </c>
      <c r="F72" s="53">
        <v>0</v>
      </c>
      <c r="G72" s="43">
        <v>6</v>
      </c>
      <c r="H72" s="45">
        <f t="shared" si="1"/>
        <v>6</v>
      </c>
      <c r="I72" s="45">
        <f t="shared" si="4"/>
        <v>149</v>
      </c>
      <c r="J72" s="45">
        <f t="shared" si="2"/>
        <v>1111</v>
      </c>
      <c r="K72" s="44">
        <f t="shared" si="3"/>
        <v>1260</v>
      </c>
      <c r="L72" s="53">
        <v>89</v>
      </c>
    </row>
    <row r="73" spans="1:12" s="15" customFormat="1" ht="12.75">
      <c r="A73" s="42" t="s">
        <v>66</v>
      </c>
      <c r="B73" s="53">
        <v>67293</v>
      </c>
      <c r="C73" s="53">
        <v>5477</v>
      </c>
      <c r="D73" s="43">
        <v>523780</v>
      </c>
      <c r="E73" s="44">
        <f t="shared" si="0"/>
        <v>596550</v>
      </c>
      <c r="F73" s="53">
        <v>11099</v>
      </c>
      <c r="G73" s="43">
        <v>63452</v>
      </c>
      <c r="H73" s="45">
        <f t="shared" si="1"/>
        <v>74551</v>
      </c>
      <c r="I73" s="45">
        <f t="shared" si="4"/>
        <v>83869</v>
      </c>
      <c r="J73" s="45">
        <f t="shared" si="2"/>
        <v>587232</v>
      </c>
      <c r="K73" s="44">
        <f t="shared" si="3"/>
        <v>671101</v>
      </c>
      <c r="L73" s="53">
        <v>19653</v>
      </c>
    </row>
    <row r="74" spans="1:12" s="15" customFormat="1" ht="12.75">
      <c r="A74" s="42" t="s">
        <v>67</v>
      </c>
      <c r="B74" s="53">
        <v>0</v>
      </c>
      <c r="C74" s="53">
        <v>0</v>
      </c>
      <c r="D74" s="43">
        <v>191</v>
      </c>
      <c r="E74" s="44">
        <f t="shared" si="0"/>
        <v>191</v>
      </c>
      <c r="F74" s="53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191</v>
      </c>
      <c r="K74" s="44">
        <f t="shared" si="3"/>
        <v>191</v>
      </c>
      <c r="L74" s="53">
        <v>0</v>
      </c>
    </row>
    <row r="75" spans="1:12" s="15" customFormat="1" ht="12.75">
      <c r="A75" s="42" t="s">
        <v>68</v>
      </c>
      <c r="B75" s="53">
        <v>79071</v>
      </c>
      <c r="C75" s="53">
        <v>0</v>
      </c>
      <c r="D75" s="43">
        <v>1116451</v>
      </c>
      <c r="E75" s="44">
        <f t="shared" si="0"/>
        <v>1195522</v>
      </c>
      <c r="F75" s="53">
        <v>2</v>
      </c>
      <c r="G75" s="43">
        <v>1602</v>
      </c>
      <c r="H75" s="45">
        <f t="shared" si="1"/>
        <v>1604</v>
      </c>
      <c r="I75" s="45">
        <f t="shared" si="4"/>
        <v>79073</v>
      </c>
      <c r="J75" s="45">
        <f t="shared" si="2"/>
        <v>1118053</v>
      </c>
      <c r="K75" s="44">
        <f t="shared" si="3"/>
        <v>1197126</v>
      </c>
      <c r="L75" s="53">
        <v>165641</v>
      </c>
    </row>
    <row r="76" spans="1:12" s="15" customFormat="1" ht="12.75">
      <c r="A76" s="42" t="s">
        <v>69</v>
      </c>
      <c r="B76" s="53">
        <v>120</v>
      </c>
      <c r="C76" s="53">
        <v>84</v>
      </c>
      <c r="D76" s="43">
        <v>1960</v>
      </c>
      <c r="E76" s="44">
        <f t="shared" si="0"/>
        <v>2164</v>
      </c>
      <c r="F76" s="53">
        <v>2</v>
      </c>
      <c r="G76" s="43">
        <v>39</v>
      </c>
      <c r="H76" s="45">
        <f t="shared" si="1"/>
        <v>41</v>
      </c>
      <c r="I76" s="45">
        <f t="shared" si="4"/>
        <v>206</v>
      </c>
      <c r="J76" s="45">
        <f t="shared" si="2"/>
        <v>1999</v>
      </c>
      <c r="K76" s="44">
        <f t="shared" si="3"/>
        <v>2205</v>
      </c>
      <c r="L76" s="53">
        <v>23</v>
      </c>
    </row>
    <row r="77" spans="1:12" s="15" customFormat="1" ht="12.75">
      <c r="A77" s="42" t="s">
        <v>70</v>
      </c>
      <c r="B77" s="53">
        <v>6</v>
      </c>
      <c r="C77" s="53">
        <v>444</v>
      </c>
      <c r="D77" s="43">
        <v>6592</v>
      </c>
      <c r="E77" s="44">
        <f t="shared" si="0"/>
        <v>7042</v>
      </c>
      <c r="F77" s="53">
        <v>0</v>
      </c>
      <c r="G77" s="43">
        <v>810</v>
      </c>
      <c r="H77" s="45">
        <f t="shared" si="1"/>
        <v>810</v>
      </c>
      <c r="I77" s="45">
        <f t="shared" si="4"/>
        <v>450</v>
      </c>
      <c r="J77" s="45">
        <f t="shared" si="2"/>
        <v>7402</v>
      </c>
      <c r="K77" s="44">
        <f t="shared" si="3"/>
        <v>7852</v>
      </c>
      <c r="L77" s="53">
        <v>293</v>
      </c>
    </row>
    <row r="78" spans="1:12" s="46" customFormat="1" ht="12.75">
      <c r="A78" s="42" t="s">
        <v>71</v>
      </c>
      <c r="B78" s="53">
        <v>961</v>
      </c>
      <c r="C78" s="53">
        <v>0</v>
      </c>
      <c r="D78" s="43">
        <v>4821</v>
      </c>
      <c r="E78" s="44">
        <f t="shared" si="0"/>
        <v>5782</v>
      </c>
      <c r="F78" s="53">
        <v>198</v>
      </c>
      <c r="G78" s="43">
        <v>2692</v>
      </c>
      <c r="H78" s="45">
        <f t="shared" si="1"/>
        <v>2890</v>
      </c>
      <c r="I78" s="45">
        <f t="shared" si="4"/>
        <v>1159</v>
      </c>
      <c r="J78" s="45">
        <f t="shared" si="2"/>
        <v>7513</v>
      </c>
      <c r="K78" s="44">
        <f t="shared" si="3"/>
        <v>8672</v>
      </c>
      <c r="L78" s="53">
        <v>6</v>
      </c>
    </row>
    <row r="79" spans="1:12" s="46" customFormat="1" ht="12.75">
      <c r="A79" s="42" t="s">
        <v>72</v>
      </c>
      <c r="B79" s="53">
        <v>0</v>
      </c>
      <c r="C79" s="53">
        <v>201</v>
      </c>
      <c r="D79" s="43">
        <v>1070</v>
      </c>
      <c r="E79" s="44">
        <f t="shared" si="0"/>
        <v>1271</v>
      </c>
      <c r="F79" s="53">
        <v>64</v>
      </c>
      <c r="G79" s="43">
        <v>604</v>
      </c>
      <c r="H79" s="45">
        <f t="shared" si="1"/>
        <v>668</v>
      </c>
      <c r="I79" s="45">
        <f t="shared" si="4"/>
        <v>265</v>
      </c>
      <c r="J79" s="45">
        <f t="shared" si="2"/>
        <v>1674</v>
      </c>
      <c r="K79" s="44">
        <f t="shared" si="3"/>
        <v>1939</v>
      </c>
      <c r="L79" s="53">
        <v>0</v>
      </c>
    </row>
    <row r="80" spans="1:12" s="15" customFormat="1" ht="12.75">
      <c r="A80" s="42" t="s">
        <v>73</v>
      </c>
      <c r="B80" s="53">
        <v>0</v>
      </c>
      <c r="C80" s="53">
        <v>0</v>
      </c>
      <c r="D80" s="43">
        <v>0</v>
      </c>
      <c r="E80" s="44">
        <f t="shared" si="0"/>
        <v>0</v>
      </c>
      <c r="F80" s="53">
        <v>41</v>
      </c>
      <c r="G80" s="43">
        <v>235</v>
      </c>
      <c r="H80" s="45">
        <f t="shared" si="1"/>
        <v>276</v>
      </c>
      <c r="I80" s="45">
        <f t="shared" si="4"/>
        <v>41</v>
      </c>
      <c r="J80" s="45">
        <f t="shared" si="2"/>
        <v>235</v>
      </c>
      <c r="K80" s="44">
        <f t="shared" si="3"/>
        <v>276</v>
      </c>
      <c r="L80" s="53">
        <v>0</v>
      </c>
    </row>
    <row r="81" spans="1:12" s="15" customFormat="1" ht="12.75">
      <c r="A81" s="42" t="s">
        <v>74</v>
      </c>
      <c r="B81" s="53">
        <v>338</v>
      </c>
      <c r="C81" s="53">
        <v>2392</v>
      </c>
      <c r="D81" s="43">
        <v>29998</v>
      </c>
      <c r="E81" s="44">
        <f t="shared" si="0"/>
        <v>32728</v>
      </c>
      <c r="F81" s="53">
        <v>1945</v>
      </c>
      <c r="G81" s="43">
        <v>13507</v>
      </c>
      <c r="H81" s="45">
        <f t="shared" si="1"/>
        <v>15452</v>
      </c>
      <c r="I81" s="45">
        <f t="shared" si="4"/>
        <v>4675</v>
      </c>
      <c r="J81" s="45">
        <f t="shared" si="2"/>
        <v>43505</v>
      </c>
      <c r="K81" s="44">
        <f t="shared" si="3"/>
        <v>48180</v>
      </c>
      <c r="L81" s="53">
        <v>731</v>
      </c>
    </row>
    <row r="82" spans="1:12" s="15" customFormat="1" ht="12.75">
      <c r="A82" s="42" t="s">
        <v>75</v>
      </c>
      <c r="B82" s="53">
        <v>4053</v>
      </c>
      <c r="C82" s="53">
        <v>183</v>
      </c>
      <c r="D82" s="43">
        <v>57044</v>
      </c>
      <c r="E82" s="44">
        <f t="shared" si="0"/>
        <v>61280</v>
      </c>
      <c r="F82" s="53">
        <v>533</v>
      </c>
      <c r="G82" s="43">
        <v>7263</v>
      </c>
      <c r="H82" s="45">
        <f t="shared" si="1"/>
        <v>7796</v>
      </c>
      <c r="I82" s="45">
        <f t="shared" si="4"/>
        <v>4769</v>
      </c>
      <c r="J82" s="45">
        <f t="shared" si="2"/>
        <v>64307</v>
      </c>
      <c r="K82" s="44">
        <f t="shared" si="3"/>
        <v>69076</v>
      </c>
      <c r="L82" s="53">
        <v>2697</v>
      </c>
    </row>
    <row r="83" spans="1:12" s="46" customFormat="1" ht="12.75">
      <c r="A83" s="42" t="s">
        <v>76</v>
      </c>
      <c r="B83" s="53">
        <v>5938</v>
      </c>
      <c r="C83" s="53">
        <v>262</v>
      </c>
      <c r="D83" s="43">
        <v>98777</v>
      </c>
      <c r="E83" s="44">
        <f t="shared" si="0"/>
        <v>104977</v>
      </c>
      <c r="F83" s="53">
        <v>986</v>
      </c>
      <c r="G83" s="43">
        <v>50147</v>
      </c>
      <c r="H83" s="45">
        <f t="shared" si="1"/>
        <v>51133</v>
      </c>
      <c r="I83" s="45">
        <f t="shared" si="4"/>
        <v>7186</v>
      </c>
      <c r="J83" s="45">
        <f t="shared" si="2"/>
        <v>148924</v>
      </c>
      <c r="K83" s="44">
        <f t="shared" si="3"/>
        <v>156110</v>
      </c>
      <c r="L83" s="53">
        <v>5797</v>
      </c>
    </row>
    <row r="84" spans="1:12" s="15" customFormat="1" ht="12.75">
      <c r="A84" s="42" t="s">
        <v>77</v>
      </c>
      <c r="B84" s="53">
        <v>0</v>
      </c>
      <c r="C84" s="53">
        <v>3</v>
      </c>
      <c r="D84" s="43">
        <v>101</v>
      </c>
      <c r="E84" s="44">
        <f t="shared" si="0"/>
        <v>104</v>
      </c>
      <c r="F84" s="53">
        <v>543</v>
      </c>
      <c r="G84" s="43">
        <v>4226</v>
      </c>
      <c r="H84" s="45">
        <f t="shared" si="1"/>
        <v>4769</v>
      </c>
      <c r="I84" s="45">
        <f t="shared" si="4"/>
        <v>546</v>
      </c>
      <c r="J84" s="45">
        <f t="shared" si="2"/>
        <v>4327</v>
      </c>
      <c r="K84" s="44">
        <f t="shared" si="3"/>
        <v>4873</v>
      </c>
      <c r="L84" s="53">
        <v>549</v>
      </c>
    </row>
    <row r="85" spans="1:12" s="15" customFormat="1" ht="12.75">
      <c r="A85" s="42" t="s">
        <v>78</v>
      </c>
      <c r="B85" s="53">
        <v>4</v>
      </c>
      <c r="C85" s="53">
        <v>0</v>
      </c>
      <c r="D85" s="43">
        <v>40</v>
      </c>
      <c r="E85" s="44">
        <f t="shared" si="0"/>
        <v>44</v>
      </c>
      <c r="F85" s="53">
        <v>20</v>
      </c>
      <c r="G85" s="43">
        <v>130</v>
      </c>
      <c r="H85" s="45">
        <f t="shared" si="1"/>
        <v>150</v>
      </c>
      <c r="I85" s="45">
        <f t="shared" si="4"/>
        <v>24</v>
      </c>
      <c r="J85" s="45">
        <f t="shared" si="2"/>
        <v>170</v>
      </c>
      <c r="K85" s="44">
        <f t="shared" si="3"/>
        <v>194</v>
      </c>
      <c r="L85" s="53">
        <v>30</v>
      </c>
    </row>
    <row r="86" spans="1:12" s="46" customFormat="1" ht="12.75">
      <c r="A86" s="42" t="s">
        <v>79</v>
      </c>
      <c r="B86" s="53">
        <v>4135</v>
      </c>
      <c r="C86" s="53">
        <v>5134</v>
      </c>
      <c r="D86" s="43">
        <v>81239</v>
      </c>
      <c r="E86" s="44">
        <f>SUM(B86:D86)</f>
        <v>90508</v>
      </c>
      <c r="F86" s="53">
        <v>50058</v>
      </c>
      <c r="G86" s="43">
        <v>348636</v>
      </c>
      <c r="H86" s="45">
        <f t="shared" si="1"/>
        <v>398694</v>
      </c>
      <c r="I86" s="45">
        <f t="shared" si="4"/>
        <v>59327</v>
      </c>
      <c r="J86" s="45">
        <f>SUM(D86+G86)</f>
        <v>429875</v>
      </c>
      <c r="K86" s="44">
        <f t="shared" si="3"/>
        <v>489202</v>
      </c>
      <c r="L86" s="53">
        <v>61807</v>
      </c>
    </row>
    <row r="87" spans="1:12" s="46" customFormat="1" ht="12.75">
      <c r="A87" s="42" t="s">
        <v>80</v>
      </c>
      <c r="B87" s="53">
        <v>401</v>
      </c>
      <c r="C87" s="53">
        <v>111</v>
      </c>
      <c r="D87" s="43">
        <v>6448</v>
      </c>
      <c r="E87" s="44">
        <f t="shared" si="0"/>
        <v>6960</v>
      </c>
      <c r="F87" s="53">
        <v>391</v>
      </c>
      <c r="G87" s="43">
        <v>5082</v>
      </c>
      <c r="H87" s="45">
        <f t="shared" si="1"/>
        <v>5473</v>
      </c>
      <c r="I87" s="45">
        <f t="shared" si="4"/>
        <v>903</v>
      </c>
      <c r="J87" s="45">
        <f t="shared" si="2"/>
        <v>11530</v>
      </c>
      <c r="K87" s="44">
        <f t="shared" si="3"/>
        <v>12433</v>
      </c>
      <c r="L87" s="53">
        <v>990</v>
      </c>
    </row>
    <row r="88" spans="1:12" s="46" customFormat="1" ht="12.75">
      <c r="A88" s="42" t="s">
        <v>81</v>
      </c>
      <c r="B88" s="53">
        <v>5089</v>
      </c>
      <c r="C88" s="53">
        <v>35</v>
      </c>
      <c r="D88" s="43">
        <v>53075</v>
      </c>
      <c r="E88" s="44">
        <f t="shared" si="0"/>
        <v>58199</v>
      </c>
      <c r="F88" s="53">
        <v>2285</v>
      </c>
      <c r="G88" s="43">
        <v>15180</v>
      </c>
      <c r="H88" s="45">
        <f t="shared" si="1"/>
        <v>17465</v>
      </c>
      <c r="I88" s="45">
        <f t="shared" si="4"/>
        <v>7409</v>
      </c>
      <c r="J88" s="45">
        <f t="shared" si="2"/>
        <v>68255</v>
      </c>
      <c r="K88" s="44">
        <f t="shared" si="3"/>
        <v>75664</v>
      </c>
      <c r="L88" s="53">
        <v>88817</v>
      </c>
    </row>
    <row r="89" spans="1:12" s="15" customFormat="1" ht="12.75">
      <c r="A89" s="42" t="s">
        <v>82</v>
      </c>
      <c r="B89" s="53">
        <v>175</v>
      </c>
      <c r="C89" s="53">
        <v>1</v>
      </c>
      <c r="D89" s="43">
        <v>1362</v>
      </c>
      <c r="E89" s="44">
        <f aca="true" t="shared" si="5" ref="E89:E119">SUM(B89:D89)</f>
        <v>1538</v>
      </c>
      <c r="F89" s="53">
        <v>0</v>
      </c>
      <c r="G89" s="43">
        <v>32</v>
      </c>
      <c r="H89" s="45">
        <f aca="true" t="shared" si="6" ref="H89:H119">SUM(F89:G89)</f>
        <v>32</v>
      </c>
      <c r="I89" s="45">
        <f aca="true" t="shared" si="7" ref="I89:I119">SUM(B89+C89+F89)</f>
        <v>176</v>
      </c>
      <c r="J89" s="45">
        <f aca="true" t="shared" si="8" ref="J89:J119">SUM(D89+G89)</f>
        <v>1394</v>
      </c>
      <c r="K89" s="44">
        <f aca="true" t="shared" si="9" ref="K89:K119">SUM(E89+H89)</f>
        <v>1570</v>
      </c>
      <c r="L89" s="53">
        <v>0</v>
      </c>
    </row>
    <row r="90" spans="1:12" s="46" customFormat="1" ht="12.75">
      <c r="A90" s="42" t="s">
        <v>83</v>
      </c>
      <c r="B90" s="53">
        <v>253929</v>
      </c>
      <c r="C90" s="53">
        <v>11991</v>
      </c>
      <c r="D90" s="43">
        <v>901633</v>
      </c>
      <c r="E90" s="44">
        <f t="shared" si="5"/>
        <v>1167553</v>
      </c>
      <c r="F90" s="53">
        <v>1164</v>
      </c>
      <c r="G90" s="43">
        <v>16354</v>
      </c>
      <c r="H90" s="45">
        <f t="shared" si="6"/>
        <v>17518</v>
      </c>
      <c r="I90" s="45">
        <f t="shared" si="7"/>
        <v>267084</v>
      </c>
      <c r="J90" s="45">
        <f t="shared" si="8"/>
        <v>917987</v>
      </c>
      <c r="K90" s="44">
        <f t="shared" si="9"/>
        <v>1185071</v>
      </c>
      <c r="L90" s="53">
        <v>17286</v>
      </c>
    </row>
    <row r="91" spans="1:12" s="15" customFormat="1" ht="12.75">
      <c r="A91" s="42" t="s">
        <v>84</v>
      </c>
      <c r="B91" s="53">
        <v>22171</v>
      </c>
      <c r="C91" s="53">
        <v>0</v>
      </c>
      <c r="D91" s="43">
        <v>212178</v>
      </c>
      <c r="E91" s="44">
        <f t="shared" si="5"/>
        <v>234349</v>
      </c>
      <c r="F91" s="53">
        <v>6135</v>
      </c>
      <c r="G91" s="43">
        <v>45584</v>
      </c>
      <c r="H91" s="45">
        <f t="shared" si="6"/>
        <v>51719</v>
      </c>
      <c r="I91" s="45">
        <f t="shared" si="7"/>
        <v>28306</v>
      </c>
      <c r="J91" s="45">
        <f t="shared" si="8"/>
        <v>257762</v>
      </c>
      <c r="K91" s="44">
        <f t="shared" si="9"/>
        <v>286068</v>
      </c>
      <c r="L91" s="53">
        <v>211438</v>
      </c>
    </row>
    <row r="92" spans="1:21" s="47" customFormat="1" ht="12.75">
      <c r="A92" s="42" t="s">
        <v>85</v>
      </c>
      <c r="B92" s="53">
        <v>36046</v>
      </c>
      <c r="C92" s="53">
        <v>9</v>
      </c>
      <c r="D92" s="43">
        <v>415613</v>
      </c>
      <c r="E92" s="44">
        <f t="shared" si="5"/>
        <v>451668</v>
      </c>
      <c r="F92" s="53">
        <v>51</v>
      </c>
      <c r="G92" s="43">
        <v>1469</v>
      </c>
      <c r="H92" s="45">
        <f t="shared" si="6"/>
        <v>1520</v>
      </c>
      <c r="I92" s="45">
        <f t="shared" si="7"/>
        <v>36106</v>
      </c>
      <c r="J92" s="45">
        <f t="shared" si="8"/>
        <v>417082</v>
      </c>
      <c r="K92" s="44">
        <f t="shared" si="9"/>
        <v>453188</v>
      </c>
      <c r="L92" s="53">
        <v>3073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3">
        <v>58983</v>
      </c>
      <c r="C93" s="53">
        <v>3847</v>
      </c>
      <c r="D93" s="43">
        <v>613520</v>
      </c>
      <c r="E93" s="44">
        <f t="shared" si="5"/>
        <v>676350</v>
      </c>
      <c r="F93" s="53">
        <v>23385</v>
      </c>
      <c r="G93" s="43">
        <v>284608</v>
      </c>
      <c r="H93" s="45">
        <f t="shared" si="6"/>
        <v>307993</v>
      </c>
      <c r="I93" s="45">
        <f t="shared" si="7"/>
        <v>86215</v>
      </c>
      <c r="J93" s="45">
        <f t="shared" si="8"/>
        <v>898128</v>
      </c>
      <c r="K93" s="44">
        <f t="shared" si="9"/>
        <v>984343</v>
      </c>
      <c r="L93" s="53">
        <v>245489</v>
      </c>
    </row>
    <row r="94" spans="1:12" s="15" customFormat="1" ht="12.75" customHeight="1">
      <c r="A94" s="42" t="s">
        <v>87</v>
      </c>
      <c r="B94" s="53">
        <v>26</v>
      </c>
      <c r="C94" s="53">
        <v>113</v>
      </c>
      <c r="D94" s="43">
        <v>1198</v>
      </c>
      <c r="E94" s="44">
        <f t="shared" si="5"/>
        <v>1337</v>
      </c>
      <c r="F94" s="53">
        <v>46</v>
      </c>
      <c r="G94" s="43">
        <v>1620</v>
      </c>
      <c r="H94" s="45">
        <f t="shared" si="6"/>
        <v>1666</v>
      </c>
      <c r="I94" s="45">
        <f t="shared" si="7"/>
        <v>185</v>
      </c>
      <c r="J94" s="45">
        <f t="shared" si="8"/>
        <v>2818</v>
      </c>
      <c r="K94" s="44">
        <f t="shared" si="9"/>
        <v>3003</v>
      </c>
      <c r="L94" s="53">
        <v>0</v>
      </c>
    </row>
    <row r="95" spans="1:12" s="46" customFormat="1" ht="12.75">
      <c r="A95" s="42" t="s">
        <v>88</v>
      </c>
      <c r="B95" s="53">
        <v>36276</v>
      </c>
      <c r="C95" s="53">
        <v>934</v>
      </c>
      <c r="D95" s="43">
        <v>302420</v>
      </c>
      <c r="E95" s="44">
        <f t="shared" si="5"/>
        <v>339630</v>
      </c>
      <c r="F95" s="53">
        <v>21697</v>
      </c>
      <c r="G95" s="43">
        <v>111977</v>
      </c>
      <c r="H95" s="45">
        <f t="shared" si="6"/>
        <v>133674</v>
      </c>
      <c r="I95" s="45">
        <f t="shared" si="7"/>
        <v>58907</v>
      </c>
      <c r="J95" s="45">
        <f t="shared" si="8"/>
        <v>414397</v>
      </c>
      <c r="K95" s="44">
        <f t="shared" si="9"/>
        <v>473304</v>
      </c>
      <c r="L95" s="53">
        <v>385922</v>
      </c>
    </row>
    <row r="96" spans="1:12" s="46" customFormat="1" ht="12.75">
      <c r="A96" s="42" t="s">
        <v>89</v>
      </c>
      <c r="B96" s="53">
        <v>560</v>
      </c>
      <c r="C96" s="53">
        <v>0</v>
      </c>
      <c r="D96" s="43">
        <v>3742</v>
      </c>
      <c r="E96" s="44">
        <f t="shared" si="5"/>
        <v>4302</v>
      </c>
      <c r="F96" s="53">
        <v>54</v>
      </c>
      <c r="G96" s="43">
        <v>93</v>
      </c>
      <c r="H96" s="45">
        <f t="shared" si="6"/>
        <v>147</v>
      </c>
      <c r="I96" s="45">
        <f t="shared" si="7"/>
        <v>614</v>
      </c>
      <c r="J96" s="45">
        <f t="shared" si="8"/>
        <v>3835</v>
      </c>
      <c r="K96" s="44">
        <f t="shared" si="9"/>
        <v>4449</v>
      </c>
      <c r="L96" s="53">
        <v>0</v>
      </c>
    </row>
    <row r="97" spans="1:12" s="15" customFormat="1" ht="12.75">
      <c r="A97" s="42" t="s">
        <v>90</v>
      </c>
      <c r="B97" s="53">
        <v>5521</v>
      </c>
      <c r="C97" s="53">
        <v>466</v>
      </c>
      <c r="D97" s="43">
        <v>93390</v>
      </c>
      <c r="E97" s="44">
        <f t="shared" si="5"/>
        <v>99377</v>
      </c>
      <c r="F97" s="53">
        <v>823</v>
      </c>
      <c r="G97" s="43">
        <v>7889</v>
      </c>
      <c r="H97" s="45">
        <f t="shared" si="6"/>
        <v>8712</v>
      </c>
      <c r="I97" s="45">
        <f t="shared" si="7"/>
        <v>6810</v>
      </c>
      <c r="J97" s="45">
        <f t="shared" si="8"/>
        <v>101279</v>
      </c>
      <c r="K97" s="44">
        <f t="shared" si="9"/>
        <v>108089</v>
      </c>
      <c r="L97" s="53">
        <v>4</v>
      </c>
    </row>
    <row r="98" spans="1:12" s="46" customFormat="1" ht="12.75">
      <c r="A98" s="42" t="s">
        <v>91</v>
      </c>
      <c r="B98" s="53">
        <v>638</v>
      </c>
      <c r="C98" s="53">
        <v>265</v>
      </c>
      <c r="D98" s="43">
        <v>8076</v>
      </c>
      <c r="E98" s="44">
        <f t="shared" si="5"/>
        <v>8979</v>
      </c>
      <c r="F98" s="53">
        <v>73</v>
      </c>
      <c r="G98" s="43">
        <v>1791</v>
      </c>
      <c r="H98" s="45">
        <f t="shared" si="6"/>
        <v>1864</v>
      </c>
      <c r="I98" s="45">
        <f t="shared" si="7"/>
        <v>976</v>
      </c>
      <c r="J98" s="45">
        <f t="shared" si="8"/>
        <v>9867</v>
      </c>
      <c r="K98" s="44">
        <f t="shared" si="9"/>
        <v>10843</v>
      </c>
      <c r="L98" s="53">
        <v>20</v>
      </c>
    </row>
    <row r="99" spans="1:12" s="46" customFormat="1" ht="12.75">
      <c r="A99" s="42" t="s">
        <v>92</v>
      </c>
      <c r="B99" s="53">
        <v>232</v>
      </c>
      <c r="C99" s="53">
        <v>124</v>
      </c>
      <c r="D99" s="43">
        <v>3458</v>
      </c>
      <c r="E99" s="44">
        <f t="shared" si="5"/>
        <v>3814</v>
      </c>
      <c r="F99" s="53">
        <v>195</v>
      </c>
      <c r="G99" s="43">
        <v>1700</v>
      </c>
      <c r="H99" s="45">
        <f t="shared" si="6"/>
        <v>1895</v>
      </c>
      <c r="I99" s="45">
        <f t="shared" si="7"/>
        <v>551</v>
      </c>
      <c r="J99" s="45">
        <f t="shared" si="8"/>
        <v>5158</v>
      </c>
      <c r="K99" s="44">
        <f t="shared" si="9"/>
        <v>5709</v>
      </c>
      <c r="L99" s="53">
        <v>1544</v>
      </c>
    </row>
    <row r="100" spans="1:12" s="46" customFormat="1" ht="12.75">
      <c r="A100" s="42" t="s">
        <v>93</v>
      </c>
      <c r="B100" s="53">
        <v>2</v>
      </c>
      <c r="C100" s="53">
        <v>0</v>
      </c>
      <c r="D100" s="43">
        <v>19</v>
      </c>
      <c r="E100" s="44">
        <f t="shared" si="5"/>
        <v>21</v>
      </c>
      <c r="F100" s="53">
        <v>2130</v>
      </c>
      <c r="G100" s="43">
        <v>25647</v>
      </c>
      <c r="H100" s="45">
        <f t="shared" si="6"/>
        <v>27777</v>
      </c>
      <c r="I100" s="45">
        <f t="shared" si="7"/>
        <v>2132</v>
      </c>
      <c r="J100" s="45">
        <f t="shared" si="8"/>
        <v>25666</v>
      </c>
      <c r="K100" s="44">
        <f t="shared" si="9"/>
        <v>27798</v>
      </c>
      <c r="L100" s="53">
        <v>27351</v>
      </c>
    </row>
    <row r="101" spans="1:12" s="15" customFormat="1" ht="12.75">
      <c r="A101" s="42" t="s">
        <v>94</v>
      </c>
      <c r="B101" s="53">
        <v>943</v>
      </c>
      <c r="C101" s="53">
        <v>14</v>
      </c>
      <c r="D101" s="43">
        <v>7881</v>
      </c>
      <c r="E101" s="44">
        <f t="shared" si="5"/>
        <v>8838</v>
      </c>
      <c r="F101" s="53">
        <v>28957</v>
      </c>
      <c r="G101" s="43">
        <v>266371</v>
      </c>
      <c r="H101" s="45">
        <f t="shared" si="6"/>
        <v>295328</v>
      </c>
      <c r="I101" s="45">
        <f t="shared" si="7"/>
        <v>29914</v>
      </c>
      <c r="J101" s="45">
        <f t="shared" si="8"/>
        <v>274252</v>
      </c>
      <c r="K101" s="44">
        <f t="shared" si="9"/>
        <v>304166</v>
      </c>
      <c r="L101" s="53">
        <v>104255</v>
      </c>
    </row>
    <row r="102" spans="1:12" s="46" customFormat="1" ht="12.75">
      <c r="A102" s="42" t="s">
        <v>95</v>
      </c>
      <c r="B102" s="53">
        <v>28746</v>
      </c>
      <c r="C102" s="53">
        <v>0</v>
      </c>
      <c r="D102" s="43">
        <v>195964</v>
      </c>
      <c r="E102" s="44">
        <f t="shared" si="5"/>
        <v>224710</v>
      </c>
      <c r="F102" s="53">
        <v>82</v>
      </c>
      <c r="G102" s="43">
        <v>2268</v>
      </c>
      <c r="H102" s="45">
        <f t="shared" si="6"/>
        <v>2350</v>
      </c>
      <c r="I102" s="45">
        <f t="shared" si="7"/>
        <v>28828</v>
      </c>
      <c r="J102" s="45">
        <f t="shared" si="8"/>
        <v>198232</v>
      </c>
      <c r="K102" s="44">
        <f t="shared" si="9"/>
        <v>227060</v>
      </c>
      <c r="L102" s="53">
        <v>57</v>
      </c>
    </row>
    <row r="103" spans="1:12" s="15" customFormat="1" ht="12.75">
      <c r="A103" s="42" t="s">
        <v>96</v>
      </c>
      <c r="B103" s="53">
        <v>446</v>
      </c>
      <c r="C103" s="53">
        <v>179</v>
      </c>
      <c r="D103" s="43">
        <v>5046</v>
      </c>
      <c r="E103" s="44">
        <f t="shared" si="5"/>
        <v>5671</v>
      </c>
      <c r="F103" s="53">
        <v>79947</v>
      </c>
      <c r="G103" s="43">
        <v>661397</v>
      </c>
      <c r="H103" s="45">
        <f t="shared" si="6"/>
        <v>741344</v>
      </c>
      <c r="I103" s="45">
        <f t="shared" si="7"/>
        <v>80572</v>
      </c>
      <c r="J103" s="45">
        <f t="shared" si="8"/>
        <v>666443</v>
      </c>
      <c r="K103" s="44">
        <f t="shared" si="9"/>
        <v>747015</v>
      </c>
      <c r="L103" s="53">
        <v>97924</v>
      </c>
    </row>
    <row r="104" spans="1:12" s="15" customFormat="1" ht="12.75">
      <c r="A104" s="42" t="s">
        <v>97</v>
      </c>
      <c r="B104" s="53">
        <v>103</v>
      </c>
      <c r="C104" s="53">
        <v>0</v>
      </c>
      <c r="D104" s="43">
        <v>883</v>
      </c>
      <c r="E104" s="44">
        <f t="shared" si="5"/>
        <v>986</v>
      </c>
      <c r="F104" s="53">
        <v>50</v>
      </c>
      <c r="G104" s="43">
        <v>328</v>
      </c>
      <c r="H104" s="45">
        <f t="shared" si="6"/>
        <v>378</v>
      </c>
      <c r="I104" s="45">
        <f t="shared" si="7"/>
        <v>153</v>
      </c>
      <c r="J104" s="45">
        <f t="shared" si="8"/>
        <v>1211</v>
      </c>
      <c r="K104" s="44">
        <f t="shared" si="9"/>
        <v>1364</v>
      </c>
      <c r="L104" s="53">
        <v>710</v>
      </c>
    </row>
    <row r="105" spans="1:12" s="15" customFormat="1" ht="12.75">
      <c r="A105" s="42" t="s">
        <v>98</v>
      </c>
      <c r="B105" s="53">
        <v>8843</v>
      </c>
      <c r="C105" s="53">
        <v>7479</v>
      </c>
      <c r="D105" s="43">
        <v>127277</v>
      </c>
      <c r="E105" s="44">
        <f t="shared" si="5"/>
        <v>143599</v>
      </c>
      <c r="F105" s="53">
        <v>2670</v>
      </c>
      <c r="G105" s="43">
        <v>24058</v>
      </c>
      <c r="H105" s="45">
        <f t="shared" si="6"/>
        <v>26728</v>
      </c>
      <c r="I105" s="45">
        <f t="shared" si="7"/>
        <v>18992</v>
      </c>
      <c r="J105" s="45">
        <f t="shared" si="8"/>
        <v>151335</v>
      </c>
      <c r="K105" s="44">
        <f t="shared" si="9"/>
        <v>170327</v>
      </c>
      <c r="L105" s="53">
        <v>8611</v>
      </c>
    </row>
    <row r="106" spans="1:12" s="15" customFormat="1" ht="12.75">
      <c r="A106" s="42" t="s">
        <v>99</v>
      </c>
      <c r="B106" s="53">
        <v>1176</v>
      </c>
      <c r="C106" s="53">
        <v>1309</v>
      </c>
      <c r="D106" s="43">
        <v>21383</v>
      </c>
      <c r="E106" s="44">
        <f t="shared" si="5"/>
        <v>23868</v>
      </c>
      <c r="F106" s="53">
        <v>1627</v>
      </c>
      <c r="G106" s="43">
        <v>12348</v>
      </c>
      <c r="H106" s="45">
        <f t="shared" si="6"/>
        <v>13975</v>
      </c>
      <c r="I106" s="45">
        <f t="shared" si="7"/>
        <v>4112</v>
      </c>
      <c r="J106" s="45">
        <f t="shared" si="8"/>
        <v>33731</v>
      </c>
      <c r="K106" s="44">
        <f t="shared" si="9"/>
        <v>37843</v>
      </c>
      <c r="L106" s="53">
        <v>40008</v>
      </c>
    </row>
    <row r="107" spans="1:12" s="46" customFormat="1" ht="12.75">
      <c r="A107" s="42" t="s">
        <v>100</v>
      </c>
      <c r="B107" s="53">
        <v>87084</v>
      </c>
      <c r="C107" s="53">
        <v>36298</v>
      </c>
      <c r="D107" s="43">
        <v>685736</v>
      </c>
      <c r="E107" s="44">
        <f t="shared" si="5"/>
        <v>809118</v>
      </c>
      <c r="F107" s="53">
        <v>6958</v>
      </c>
      <c r="G107" s="43">
        <v>57894</v>
      </c>
      <c r="H107" s="45">
        <f t="shared" si="6"/>
        <v>64852</v>
      </c>
      <c r="I107" s="45">
        <f t="shared" si="7"/>
        <v>130340</v>
      </c>
      <c r="J107" s="45">
        <f t="shared" si="8"/>
        <v>743630</v>
      </c>
      <c r="K107" s="44">
        <f t="shared" si="9"/>
        <v>873970</v>
      </c>
      <c r="L107" s="53">
        <v>142274</v>
      </c>
    </row>
    <row r="108" spans="1:12" s="46" customFormat="1" ht="12.75">
      <c r="A108" s="42" t="s">
        <v>101</v>
      </c>
      <c r="B108" s="53">
        <v>98552</v>
      </c>
      <c r="C108" s="53">
        <v>15150</v>
      </c>
      <c r="D108" s="43">
        <v>870509</v>
      </c>
      <c r="E108" s="44">
        <f t="shared" si="5"/>
        <v>984211</v>
      </c>
      <c r="F108" s="53">
        <v>17030</v>
      </c>
      <c r="G108" s="43">
        <v>73284</v>
      </c>
      <c r="H108" s="45">
        <f t="shared" si="6"/>
        <v>90314</v>
      </c>
      <c r="I108" s="45">
        <f t="shared" si="7"/>
        <v>130732</v>
      </c>
      <c r="J108" s="45">
        <f t="shared" si="8"/>
        <v>943793</v>
      </c>
      <c r="K108" s="44">
        <f t="shared" si="9"/>
        <v>1074525</v>
      </c>
      <c r="L108" s="53">
        <v>198735</v>
      </c>
    </row>
    <row r="109" spans="1:12" s="46" customFormat="1" ht="11.25" customHeight="1">
      <c r="A109" s="42" t="s">
        <v>102</v>
      </c>
      <c r="B109" s="53">
        <v>2399</v>
      </c>
      <c r="C109" s="53">
        <v>1962</v>
      </c>
      <c r="D109" s="43">
        <v>29479</v>
      </c>
      <c r="E109" s="44">
        <f t="shared" si="5"/>
        <v>33840</v>
      </c>
      <c r="F109" s="53">
        <v>1772</v>
      </c>
      <c r="G109" s="43">
        <v>9651</v>
      </c>
      <c r="H109" s="45">
        <f t="shared" si="6"/>
        <v>11423</v>
      </c>
      <c r="I109" s="45">
        <f t="shared" si="7"/>
        <v>6133</v>
      </c>
      <c r="J109" s="45">
        <f t="shared" si="8"/>
        <v>39130</v>
      </c>
      <c r="K109" s="44">
        <f t="shared" si="9"/>
        <v>45263</v>
      </c>
      <c r="L109" s="53">
        <v>0</v>
      </c>
    </row>
    <row r="110" spans="1:12" s="46" customFormat="1" ht="12.75">
      <c r="A110" s="42" t="s">
        <v>103</v>
      </c>
      <c r="B110" s="53">
        <v>476</v>
      </c>
      <c r="C110" s="53">
        <v>382</v>
      </c>
      <c r="D110" s="43">
        <v>7229</v>
      </c>
      <c r="E110" s="44">
        <f t="shared" si="5"/>
        <v>8087</v>
      </c>
      <c r="F110" s="53">
        <v>367</v>
      </c>
      <c r="G110" s="43">
        <v>3304</v>
      </c>
      <c r="H110" s="45">
        <f t="shared" si="6"/>
        <v>3671</v>
      </c>
      <c r="I110" s="45">
        <f t="shared" si="7"/>
        <v>1225</v>
      </c>
      <c r="J110" s="45">
        <f t="shared" si="8"/>
        <v>10533</v>
      </c>
      <c r="K110" s="44">
        <f t="shared" si="9"/>
        <v>11758</v>
      </c>
      <c r="L110" s="53">
        <v>90</v>
      </c>
    </row>
    <row r="111" spans="1:12" s="15" customFormat="1" ht="12.75">
      <c r="A111" s="42" t="s">
        <v>104</v>
      </c>
      <c r="B111" s="53">
        <v>233</v>
      </c>
      <c r="C111" s="53">
        <v>88</v>
      </c>
      <c r="D111" s="43">
        <v>1978</v>
      </c>
      <c r="E111" s="44">
        <f t="shared" si="5"/>
        <v>2299</v>
      </c>
      <c r="F111" s="53">
        <v>0</v>
      </c>
      <c r="G111" s="43">
        <v>1091</v>
      </c>
      <c r="H111" s="45">
        <f t="shared" si="6"/>
        <v>1091</v>
      </c>
      <c r="I111" s="45">
        <f t="shared" si="7"/>
        <v>321</v>
      </c>
      <c r="J111" s="45">
        <f t="shared" si="8"/>
        <v>3069</v>
      </c>
      <c r="K111" s="44">
        <f t="shared" si="9"/>
        <v>3390</v>
      </c>
      <c r="L111" s="53">
        <v>158</v>
      </c>
    </row>
    <row r="112" spans="1:12" s="46" customFormat="1" ht="12.75">
      <c r="A112" s="42" t="s">
        <v>105</v>
      </c>
      <c r="B112" s="53">
        <v>0</v>
      </c>
      <c r="C112" s="53">
        <v>11</v>
      </c>
      <c r="D112" s="43">
        <v>33</v>
      </c>
      <c r="E112" s="44">
        <f t="shared" si="5"/>
        <v>44</v>
      </c>
      <c r="F112" s="53">
        <v>0</v>
      </c>
      <c r="G112" s="43">
        <v>0</v>
      </c>
      <c r="H112" s="45">
        <f t="shared" si="6"/>
        <v>0</v>
      </c>
      <c r="I112" s="45">
        <f t="shared" si="7"/>
        <v>11</v>
      </c>
      <c r="J112" s="45">
        <f t="shared" si="8"/>
        <v>33</v>
      </c>
      <c r="K112" s="44">
        <f t="shared" si="9"/>
        <v>44</v>
      </c>
      <c r="L112" s="53">
        <v>9</v>
      </c>
    </row>
    <row r="113" spans="1:12" s="15" customFormat="1" ht="12.75">
      <c r="A113" s="42" t="s">
        <v>106</v>
      </c>
      <c r="B113" s="53">
        <v>9003</v>
      </c>
      <c r="C113" s="53">
        <v>152</v>
      </c>
      <c r="D113" s="43">
        <v>96049</v>
      </c>
      <c r="E113" s="44">
        <f t="shared" si="5"/>
        <v>105204</v>
      </c>
      <c r="F113" s="53">
        <v>2996</v>
      </c>
      <c r="G113" s="43">
        <v>29099</v>
      </c>
      <c r="H113" s="45">
        <f t="shared" si="6"/>
        <v>32095</v>
      </c>
      <c r="I113" s="45">
        <f t="shared" si="7"/>
        <v>12151</v>
      </c>
      <c r="J113" s="45">
        <f t="shared" si="8"/>
        <v>125148</v>
      </c>
      <c r="K113" s="44">
        <f t="shared" si="9"/>
        <v>137299</v>
      </c>
      <c r="L113" s="53">
        <v>32493</v>
      </c>
    </row>
    <row r="114" spans="1:12" s="15" customFormat="1" ht="12.75">
      <c r="A114" s="42" t="s">
        <v>107</v>
      </c>
      <c r="B114" s="53">
        <v>0</v>
      </c>
      <c r="C114" s="53">
        <v>0</v>
      </c>
      <c r="D114" s="43">
        <v>1</v>
      </c>
      <c r="E114" s="44">
        <f t="shared" si="5"/>
        <v>1</v>
      </c>
      <c r="F114" s="53">
        <v>0</v>
      </c>
      <c r="G114" s="43">
        <v>39</v>
      </c>
      <c r="H114" s="45">
        <f t="shared" si="6"/>
        <v>39</v>
      </c>
      <c r="I114" s="45">
        <f t="shared" si="7"/>
        <v>0</v>
      </c>
      <c r="J114" s="45">
        <f t="shared" si="8"/>
        <v>40</v>
      </c>
      <c r="K114" s="44">
        <f t="shared" si="9"/>
        <v>40</v>
      </c>
      <c r="L114" s="53">
        <v>0</v>
      </c>
    </row>
    <row r="115" spans="1:12" s="15" customFormat="1" ht="12.75">
      <c r="A115" s="42" t="s">
        <v>108</v>
      </c>
      <c r="B115" s="53">
        <v>2345</v>
      </c>
      <c r="C115" s="53">
        <v>0</v>
      </c>
      <c r="D115" s="43">
        <v>575</v>
      </c>
      <c r="E115" s="44">
        <f t="shared" si="5"/>
        <v>2920</v>
      </c>
      <c r="F115" s="53">
        <v>2419</v>
      </c>
      <c r="G115" s="43">
        <v>35826</v>
      </c>
      <c r="H115" s="45">
        <f t="shared" si="6"/>
        <v>38245</v>
      </c>
      <c r="I115" s="45">
        <f t="shared" si="7"/>
        <v>4764</v>
      </c>
      <c r="J115" s="45">
        <f t="shared" si="8"/>
        <v>36401</v>
      </c>
      <c r="K115" s="44">
        <f t="shared" si="9"/>
        <v>41165</v>
      </c>
      <c r="L115" s="53">
        <v>7643</v>
      </c>
    </row>
    <row r="116" spans="1:12" s="46" customFormat="1" ht="12.75">
      <c r="A116" s="42" t="s">
        <v>109</v>
      </c>
      <c r="B116" s="53">
        <v>2055</v>
      </c>
      <c r="C116" s="53">
        <v>2180</v>
      </c>
      <c r="D116" s="43">
        <v>30854</v>
      </c>
      <c r="E116" s="44">
        <f t="shared" si="5"/>
        <v>35089</v>
      </c>
      <c r="F116" s="53">
        <v>1391</v>
      </c>
      <c r="G116" s="43">
        <v>12347</v>
      </c>
      <c r="H116" s="45">
        <f t="shared" si="6"/>
        <v>13738</v>
      </c>
      <c r="I116" s="45">
        <f t="shared" si="7"/>
        <v>5626</v>
      </c>
      <c r="J116" s="45">
        <f t="shared" si="8"/>
        <v>43201</v>
      </c>
      <c r="K116" s="44">
        <f t="shared" si="9"/>
        <v>48827</v>
      </c>
      <c r="L116" s="53">
        <v>7619</v>
      </c>
    </row>
    <row r="117" spans="1:12" s="15" customFormat="1" ht="12.75">
      <c r="A117" s="38" t="s">
        <v>110</v>
      </c>
      <c r="B117" s="53">
        <v>1700</v>
      </c>
      <c r="C117" s="53">
        <v>0</v>
      </c>
      <c r="D117" s="39">
        <v>14939</v>
      </c>
      <c r="E117" s="40">
        <f t="shared" si="5"/>
        <v>16639</v>
      </c>
      <c r="F117" s="53">
        <v>505</v>
      </c>
      <c r="G117" s="39">
        <v>7481</v>
      </c>
      <c r="H117" s="41">
        <f t="shared" si="6"/>
        <v>7986</v>
      </c>
      <c r="I117" s="41">
        <f t="shared" si="7"/>
        <v>2205</v>
      </c>
      <c r="J117" s="41">
        <f t="shared" si="8"/>
        <v>22420</v>
      </c>
      <c r="K117" s="40">
        <f t="shared" si="9"/>
        <v>24625</v>
      </c>
      <c r="L117" s="53">
        <v>12398</v>
      </c>
    </row>
    <row r="118" spans="1:12" s="15" customFormat="1" ht="12.75">
      <c r="A118" s="38" t="s">
        <v>111</v>
      </c>
      <c r="B118" s="53">
        <v>1054</v>
      </c>
      <c r="C118" s="53">
        <v>419</v>
      </c>
      <c r="D118" s="39">
        <v>15718</v>
      </c>
      <c r="E118" s="40">
        <f t="shared" si="5"/>
        <v>17191</v>
      </c>
      <c r="F118" s="53">
        <v>7642</v>
      </c>
      <c r="G118" s="39">
        <v>85991</v>
      </c>
      <c r="H118" s="41">
        <f t="shared" si="6"/>
        <v>93633</v>
      </c>
      <c r="I118" s="41">
        <f t="shared" si="7"/>
        <v>9115</v>
      </c>
      <c r="J118" s="41">
        <f t="shared" si="8"/>
        <v>101709</v>
      </c>
      <c r="K118" s="40">
        <f t="shared" si="9"/>
        <v>110824</v>
      </c>
      <c r="L118" s="53">
        <v>88137</v>
      </c>
    </row>
    <row r="119" spans="1:12" s="46" customFormat="1" ht="9.75" customHeight="1">
      <c r="A119" s="42" t="s">
        <v>112</v>
      </c>
      <c r="B119" s="53">
        <v>251</v>
      </c>
      <c r="C119" s="53">
        <v>1</v>
      </c>
      <c r="D119" s="43">
        <v>5937</v>
      </c>
      <c r="E119" s="44">
        <f t="shared" si="5"/>
        <v>6189</v>
      </c>
      <c r="F119" s="53">
        <v>1221</v>
      </c>
      <c r="G119" s="43">
        <v>4456</v>
      </c>
      <c r="H119" s="45">
        <f t="shared" si="6"/>
        <v>5677</v>
      </c>
      <c r="I119" s="41">
        <f t="shared" si="7"/>
        <v>1473</v>
      </c>
      <c r="J119" s="45">
        <f t="shared" si="8"/>
        <v>10393</v>
      </c>
      <c r="K119" s="44">
        <f t="shared" si="9"/>
        <v>11866</v>
      </c>
      <c r="L119" s="53">
        <v>1465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5" t="s">
        <v>113</v>
      </c>
      <c r="B122" s="56">
        <f>SUM(B24:B119)</f>
        <v>1578317</v>
      </c>
      <c r="C122" s="56">
        <f>SUM(C24:C119)</f>
        <v>551830</v>
      </c>
      <c r="D122" s="56">
        <f aca="true" t="shared" si="10" ref="D122:L122">SUM(D24:D119)</f>
        <v>16464356</v>
      </c>
      <c r="E122" s="56">
        <f t="shared" si="10"/>
        <v>18594503</v>
      </c>
      <c r="F122" s="57">
        <f t="shared" si="10"/>
        <v>590815</v>
      </c>
      <c r="G122" s="56">
        <f t="shared" si="10"/>
        <v>4895069</v>
      </c>
      <c r="H122" s="56">
        <f t="shared" si="10"/>
        <v>5485884</v>
      </c>
      <c r="I122" s="56">
        <f t="shared" si="10"/>
        <v>2720962</v>
      </c>
      <c r="J122" s="56">
        <f>D122+G122</f>
        <v>21359425</v>
      </c>
      <c r="K122" s="56">
        <f>E122+H122</f>
        <v>24080387</v>
      </c>
      <c r="L122" s="57">
        <f t="shared" si="10"/>
        <v>10641667</v>
      </c>
    </row>
    <row r="123" spans="1:12" ht="13.5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9"/>
    </row>
    <row r="124" spans="1:12" ht="13.5" customHeight="1">
      <c r="A124" s="58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9"/>
    </row>
    <row r="125" spans="1:12" ht="9.75">
      <c r="A125" s="60" t="s">
        <v>114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61"/>
    </row>
    <row r="126" spans="1:12" ht="9.75">
      <c r="A126" s="58" t="s">
        <v>115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9"/>
    </row>
    <row r="127" spans="1:21" s="52" customFormat="1" ht="9.75">
      <c r="A127" s="62" t="s">
        <v>116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63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12" ht="9.75">
      <c r="A128" s="66" t="s">
        <v>120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8"/>
    </row>
    <row r="129" spans="1:12" ht="9.75">
      <c r="A129" s="69" t="s">
        <v>118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8"/>
    </row>
    <row r="130" spans="1:12" ht="9.75">
      <c r="A130" s="28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7"/>
    </row>
  </sheetData>
  <sheetProtection selectLockedCells="1" selectUnlockedCells="1"/>
  <mergeCells count="14">
    <mergeCell ref="A129:L129"/>
    <mergeCell ref="B22:C22"/>
    <mergeCell ref="A16:A17"/>
    <mergeCell ref="B20:E20"/>
    <mergeCell ref="F20:H20"/>
    <mergeCell ref="F21:H21"/>
    <mergeCell ref="A12:L12"/>
    <mergeCell ref="A14:L14"/>
    <mergeCell ref="A15:L15"/>
    <mergeCell ref="A128:L128"/>
    <mergeCell ref="A1:L1"/>
    <mergeCell ref="A5:L5"/>
    <mergeCell ref="A7:L7"/>
    <mergeCell ref="A9:L9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2017-07-26T09:07:24Z</dcterms:modified>
  <cp:category/>
  <cp:version/>
  <cp:contentType/>
  <cp:contentStatus/>
</cp:coreProperties>
</file>