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4" activeTab="21"/>
  </bookViews>
  <sheets>
    <sheet name="161A + 161B - Août 19" sheetId="1" r:id="rId1"/>
    <sheet name="161A - Sept 19" sheetId="2" r:id="rId2"/>
    <sheet name="161B - Sept 19" sheetId="3" r:id="rId3"/>
    <sheet name="161A- Oct 19" sheetId="4" r:id="rId4"/>
    <sheet name="161B - Oct 19" sheetId="5" r:id="rId5"/>
    <sheet name="161A - Nov 19" sheetId="6" r:id="rId6"/>
    <sheet name="161B - Nov 19" sheetId="7" r:id="rId7"/>
    <sheet name="161A - Dec 19" sheetId="8" r:id="rId8"/>
    <sheet name="161B - Dec 19" sheetId="9" r:id="rId9"/>
    <sheet name="161A - Janv 20" sheetId="10" r:id="rId10"/>
    <sheet name="161B - Janv 20" sheetId="11" r:id="rId11"/>
    <sheet name="161A - Fév 20" sheetId="12" r:id="rId12"/>
    <sheet name="161B - Fév 20" sheetId="13" r:id="rId13"/>
    <sheet name="161A - Mars 20" sheetId="14" r:id="rId14"/>
    <sheet name="161B - Mars 20" sheetId="15" r:id="rId15"/>
    <sheet name="161A - Avril" sheetId="16" r:id="rId16"/>
    <sheet name="161B - Avril" sheetId="17" r:id="rId17"/>
    <sheet name="161A - Mai" sheetId="18" r:id="rId18"/>
    <sheet name="161B - MAI" sheetId="19" r:id="rId19"/>
    <sheet name="161A - Juin" sheetId="20" r:id="rId20"/>
    <sheet name="161B- Juin" sheetId="21" r:id="rId21"/>
    <sheet name="161A -Juillet" sheetId="22" r:id="rId22"/>
    <sheet name="161B - Juillet" sheetId="23" r:id="rId23"/>
  </sheets>
  <definedNames>
    <definedName name="AUTRESVINS">#REF!</definedName>
    <definedName name="Excel_BuiltIn_Print_Titles" localSheetId="0">'161A + 161B - Août 19'!$18:$22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_xlnm.Print_Area" localSheetId="0">'161A + 161B - Août 19'!$A$1:$L$128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<sst xmlns="http://schemas.openxmlformats.org/spreadsheetml/2006/main" count="2971" uniqueCount="181">
  <si>
    <t>*   En application des dispositions de l'article 6 du règlement (UE) n° 1308/2013 du Parlement Européen et du Conseil du 17 décembre 2013, la campagne vitivinicole est établie du 1er août au 31 juillet de l'année suivante.</t>
  </si>
  <si>
    <t>** Toute reproduction des présentes données ou d'extrait de celles-ci devra indiquer la source "DGDDI".</t>
  </si>
  <si>
    <r>
      <rPr>
        <sz val="6"/>
        <color indexed="8"/>
        <rFont val="MS Reference Sans Serif"/>
        <family val="2"/>
      </rPr>
      <t xml:space="preserve">*** </t>
    </r>
    <r>
      <rPr>
        <u val="single"/>
        <sz val="6"/>
        <color indexed="8"/>
        <rFont val="MS Reference Sans Serif"/>
        <family val="2"/>
      </rPr>
      <t>À compter des statistiques de mai 2016</t>
    </r>
    <r>
      <rPr>
        <sz val="6"/>
        <color indexed="8"/>
        <rFont val="MS Reference Sans Serif"/>
        <family val="2"/>
      </rPr>
      <t xml:space="preserve">, le </t>
    </r>
    <r>
      <rPr>
        <u val="single"/>
        <sz val="6"/>
        <color indexed="8"/>
        <rFont val="MS Reference Sans Serif"/>
        <family val="2"/>
      </rPr>
      <t>stock au commerce ne comprend plus les quantités des vins qui sont produits par les négociants vinificateurs</t>
    </r>
    <r>
      <rPr>
        <sz val="6"/>
        <color indexed="8"/>
        <rFont val="MS Reference Sans Serif"/>
        <family val="2"/>
      </rPr>
      <t>, c'est-à-dire les négociants qui achètent des vendanges ou des moûts pour les vinifier.</t>
    </r>
  </si>
  <si>
    <t>MINISTERE DE L'ACTION</t>
  </si>
  <si>
    <t xml:space="preserve"> ET DES COMPTES PUBLICS</t>
  </si>
  <si>
    <t>DIRECTION GENERALE DES DOUANES ET DROITS INDIRECTS</t>
  </si>
  <si>
    <t xml:space="preserve">SOUS-DIRECTION DES DROITS INDIRECTS </t>
  </si>
  <si>
    <t>BUREAU  FID3</t>
  </si>
  <si>
    <t>STATISTIQUE MENSUELLE DES VINS - RELEVE PAR DEPARTEMENT</t>
  </si>
  <si>
    <t>CAMPAGNE 2019-2020</t>
  </si>
  <si>
    <t>MOIS D'AOUT</t>
  </si>
  <si>
    <t>(en hl)</t>
  </si>
  <si>
    <t>VOLUMES DE VINS SORTIS DES CHAIS DES RECOLTANTS</t>
  </si>
  <si>
    <t>VOLUMES DE VINS IMPOSES</t>
  </si>
  <si>
    <t>NUMEROS D'ORDRE</t>
  </si>
  <si>
    <t xml:space="preserve"> ET DES NÉGOCIANTS VINIFICATEURS</t>
  </si>
  <si>
    <t>AU DROIT DE CIRCULATION</t>
  </si>
  <si>
    <t>STOCK</t>
  </si>
  <si>
    <t>ET</t>
  </si>
  <si>
    <t>IG</t>
  </si>
  <si>
    <t>SANS IG</t>
  </si>
  <si>
    <t>AU</t>
  </si>
  <si>
    <t>DEPARTEMENTS</t>
  </si>
  <si>
    <t>Vins de Cépages</t>
  </si>
  <si>
    <t>COMMERCE</t>
  </si>
  <si>
    <t>AOP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</si>
  <si>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</si>
  <si>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</si>
  <si>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</si>
  <si>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</si>
  <si>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</si>
  <si>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</si>
  <si>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</si>
  <si>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</si>
  <si>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</si>
  <si>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</si>
  <si>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</si>
  <si>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</si>
  <si>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</si>
  <si>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</si>
  <si>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</si>
  <si>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</si>
  <si>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</si>
  <si>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</si>
  <si>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</si>
  <si>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</si>
  <si>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</si>
  <si>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</si>
  <si>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</si>
  <si>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</si>
  <si>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</si>
  <si>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</si>
  <si>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</si>
  <si>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</si>
  <si>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</si>
  <si>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</si>
  <si>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</si>
  <si>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</si>
  <si>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</si>
  <si>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</si>
  <si>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</si>
  <si>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</si>
  <si>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</si>
  <si>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</si>
  <si>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</si>
  <si>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</si>
  <si>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</si>
  <si>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</si>
  <si>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</si>
  <si>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</si>
  <si>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</si>
  <si>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</si>
  <si>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</si>
  <si>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</si>
  <si>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</si>
  <si>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</si>
  <si>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</si>
  <si>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</si>
  <si>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</si>
  <si>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</si>
  <si>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</si>
  <si>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</si>
  <si>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</si>
  <si>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</si>
  <si>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</si>
  <si>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</si>
  <si>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</si>
  <si>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</si>
  <si>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</si>
  <si>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</si>
  <si>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</si>
  <si>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</si>
  <si>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</si>
  <si>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</si>
  <si>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</si>
  <si>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</si>
  <si>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</si>
  <si>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</si>
  <si>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</si>
  <si>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</si>
  <si>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</si>
  <si>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</si>
  <si>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</si>
  <si>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</si>
  <si>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</si>
  <si>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</si>
  <si>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</si>
  <si>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</si>
  <si>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</si>
  <si>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</si>
  <si>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</si>
  <si>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</si>
  <si>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</si>
  <si>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</si>
  <si>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</si>
  <si>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</si>
  <si>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</si>
  <si>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</si>
  <si>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</si>
  <si>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</si>
  <si>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</si>
  <si>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</si>
  <si>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</si>
  <si>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</si>
  <si>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</si>
  <si>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</si>
  <si>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</si>
  <si>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 Ces quantités sont désormais considérées comme faisant partie du stock à la production et figurent dans le tableau des "sorties des chais des récoltants et des négociants vinificateurs".</t>
  </si>
  <si>
    <t xml:space="preserve">MINISTERE DE L'ACTION </t>
  </si>
  <si>
    <t xml:space="preserve">        ET DES COMPTES PUBLICS</t>
  </si>
  <si>
    <t>BUREAU FID3</t>
  </si>
  <si>
    <t>MOIS DE SEPTEMBRE</t>
  </si>
  <si>
    <t xml:space="preserve">  ( En hectolitres  )  </t>
  </si>
  <si>
    <t>QUANTITES DE VINS SORTIES DES CHAIS DES RECOLTANTS ET DES NÉGOCIANTS VINIFICATEURS</t>
  </si>
  <si>
    <t xml:space="preserve">  TOTAL</t>
  </si>
  <si>
    <t>VINS DE France</t>
  </si>
  <si>
    <t>SEPTEMBRE</t>
  </si>
  <si>
    <t>ANTERIEURS</t>
  </si>
  <si>
    <t>*En application des dispositions de l'article6 du règlement   UE n°1308/2013 du 17 décembre 2013 , la campagne commence le 1er août de chaque année et se termine le 31 juillet de l'année suivante,</t>
  </si>
  <si>
    <t>*Toute reproduction des présentes données ou d'extrait de celles -ci devra indiquer la source "DGDDI".</t>
  </si>
  <si>
    <t xml:space="preserve">           MINISTERE DE L'ACTION</t>
  </si>
  <si>
    <t xml:space="preserve">  ET DES COMPTES PUBLICS</t>
  </si>
  <si>
    <t>QUANTITES DE VINS SOUMISES AU DROIT DE CIRCULATION</t>
  </si>
  <si>
    <r>
      <t>VINS DE F</t>
    </r>
    <r>
      <rPr>
        <sz val="10"/>
        <rFont val="MS Sans Serif"/>
        <family val="2"/>
      </rPr>
      <t>rance</t>
    </r>
  </si>
  <si>
    <r>
      <t xml:space="preserve">COMMERCE </t>
    </r>
    <r>
      <rPr>
        <sz val="7.5"/>
        <rFont val="Arial"/>
        <family val="2"/>
      </rPr>
      <t>*</t>
    </r>
  </si>
  <si>
    <t>O4 ALPES-DE-HTE-PROV.</t>
  </si>
  <si>
    <t>90 TERRIT.  DE BELFORT</t>
  </si>
  <si>
    <t xml:space="preserve">*En application des dispositions de l'article 6 du règlement UE  n°1308/2013 du 17 décembre 2013 </t>
  </si>
  <si>
    <t>la campagne commence le 1er août de chaque année et se termine le 31 juillet de l'année suivante.</t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</si>
  <si>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</si>
  <si>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ou des moûts pour les vinifier, Ces quantités sont désormais considérées comme faisant partie du stock à la production et figurent dans le tableau des" sorties des chais des récoltants et des négociants vinificateurs",</t>
  </si>
  <si>
    <t>MOIS D'OCTOBRE</t>
  </si>
  <si>
    <t>OCTOBRE</t>
  </si>
  <si>
    <t xml:space="preserve">SOUS-DIRECTION DE LA FISCALITE DOUANIERE </t>
  </si>
  <si>
    <t>MOIS DE NOVEMBRE</t>
  </si>
  <si>
    <t>NOVEMBRE</t>
  </si>
  <si>
    <t>SOUS-DIRECTION DE LA FISCALITE DOUANIERE</t>
  </si>
  <si>
    <t>MOIS DE DECEMBRE</t>
  </si>
  <si>
    <t>DECEMBRE</t>
  </si>
  <si>
    <t>ET DES COMPTES PUBLICS</t>
  </si>
  <si>
    <t>MOIS DE JANVIER</t>
  </si>
  <si>
    <t>JANVIER</t>
  </si>
  <si>
    <t>MOIS DE FEVRIER</t>
  </si>
  <si>
    <t>FEVRIER</t>
  </si>
  <si>
    <t>MOIS DE MARS</t>
  </si>
  <si>
    <t>MARS</t>
  </si>
  <si>
    <t xml:space="preserve">MINISTERE DE L'ÉCONOMIE </t>
  </si>
  <si>
    <t xml:space="preserve">      DES FINANCES ET DE LA RELANCE</t>
  </si>
  <si>
    <t>MOIS D'AVRIL</t>
  </si>
  <si>
    <t>AVRIL</t>
  </si>
  <si>
    <t xml:space="preserve">           MINISTERE DE L'ÉCONOMIE, DES FINANCES</t>
  </si>
  <si>
    <t xml:space="preserve">  ET DE LA RELANCE</t>
  </si>
  <si>
    <t>MOIS DE MAI</t>
  </si>
  <si>
    <t>MAI</t>
  </si>
  <si>
    <t xml:space="preserve"> DES FINANCES,  DE LA RELANCE ET DES COMPTES PUBLICS</t>
  </si>
  <si>
    <t>MOIS DE JUIN</t>
  </si>
  <si>
    <t>JUIN</t>
  </si>
  <si>
    <t xml:space="preserve">  DE LA RELANCE ET DES COMPTES PUBLICS</t>
  </si>
  <si>
    <t>DES FINANCES,  DE LA RELANCE ET DES COMPTES PUBLICS</t>
  </si>
  <si>
    <t>MOIS DE JUILLET</t>
  </si>
  <si>
    <t>JUILLET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</si>
</sst>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MS Sans Serif"/>
      <family val="2"/>
    </font>
    <font>
      <sz val="10"/>
      <name val="Arial"/>
      <family val="0"/>
    </font>
    <font>
      <sz val="8"/>
      <name val="MS Reference Sans Serif"/>
      <family val="2"/>
    </font>
    <font>
      <sz val="10"/>
      <color indexed="53"/>
      <name val="MS Sans Serif"/>
      <family val="2"/>
    </font>
    <font>
      <sz val="8"/>
      <color indexed="53"/>
      <name val="MS Reference Sans Serif"/>
      <family val="2"/>
    </font>
    <font>
      <sz val="6"/>
      <name val="MS Reference Sans Serif"/>
      <family val="2"/>
    </font>
    <font>
      <sz val="7"/>
      <name val="MS Sans Serif"/>
      <family val="2"/>
    </font>
    <font>
      <sz val="6"/>
      <color indexed="8"/>
      <name val="MS Reference Sans Serif"/>
      <family val="2"/>
    </font>
    <font>
      <u val="single"/>
      <sz val="6"/>
      <color indexed="8"/>
      <name val="MS Reference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9"/>
      <name val="MS Sans Serif"/>
      <family val="2"/>
    </font>
    <font>
      <sz val="9"/>
      <name val="MS Sans Serif"/>
      <family val="2"/>
    </font>
    <font>
      <sz val="8"/>
      <name val="Times New Roman"/>
      <family val="1"/>
    </font>
    <font>
      <sz val="7.5"/>
      <name val="MS Sans Serif"/>
      <family val="2"/>
    </font>
    <font>
      <b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u val="single"/>
      <sz val="7.5"/>
      <name val="MS Sans Serif"/>
      <family val="2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89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12" fillId="0" borderId="32" xfId="0" applyFont="1" applyFill="1" applyBorder="1" applyAlignment="1">
      <alignment wrapText="1"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10" fillId="0" borderId="45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4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17" xfId="0" applyFont="1" applyFill="1" applyBorder="1" applyAlignment="1" applyProtection="1">
      <alignment horizontal="center"/>
      <protection locked="0"/>
    </xf>
    <xf numFmtId="49" fontId="14" fillId="0" borderId="42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4" fillId="0" borderId="33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49" fontId="14" fillId="0" borderId="33" xfId="0" applyNumberFormat="1" applyFont="1" applyFill="1" applyBorder="1" applyAlignment="1" applyProtection="1">
      <alignment horizontal="center"/>
      <protection locked="0"/>
    </xf>
    <xf numFmtId="49" fontId="14" fillId="0" borderId="42" xfId="0" applyNumberFormat="1" applyFont="1" applyFill="1" applyBorder="1" applyAlignment="1" applyProtection="1">
      <alignment/>
      <protection locked="0"/>
    </xf>
    <xf numFmtId="49" fontId="14" fillId="0" borderId="33" xfId="0" applyNumberFormat="1" applyFont="1" applyFill="1" applyBorder="1" applyAlignment="1" applyProtection="1">
      <alignment/>
      <protection locked="0"/>
    </xf>
    <xf numFmtId="0" fontId="14" fillId="0" borderId="42" xfId="0" applyFont="1" applyFill="1" applyBorder="1" applyAlignment="1" applyProtection="1">
      <alignment horizontal="center"/>
      <protection locked="0"/>
    </xf>
    <xf numFmtId="0" fontId="14" fillId="0" borderId="46" xfId="0" applyFont="1" applyFill="1" applyBorder="1" applyAlignment="1">
      <alignment horizontal="center"/>
    </xf>
    <xf numFmtId="0" fontId="14" fillId="0" borderId="46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4" fillId="0" borderId="46" xfId="0" applyFont="1" applyFill="1" applyBorder="1" applyAlignment="1" applyProtection="1">
      <alignment horizontal="center"/>
      <protection locked="0"/>
    </xf>
    <xf numFmtId="0" fontId="14" fillId="0" borderId="46" xfId="0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49" xfId="0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4" fillId="0" borderId="49" xfId="0" applyFont="1" applyFill="1" applyBorder="1" applyAlignment="1" applyProtection="1">
      <alignment/>
      <protection locked="0"/>
    </xf>
    <xf numFmtId="3" fontId="14" fillId="0" borderId="50" xfId="0" applyNumberFormat="1" applyFont="1" applyFill="1" applyBorder="1" applyAlignment="1" applyProtection="1">
      <alignment/>
      <protection locked="0"/>
    </xf>
    <xf numFmtId="3" fontId="14" fillId="0" borderId="49" xfId="0" applyNumberFormat="1" applyFont="1" applyFill="1" applyBorder="1" applyAlignment="1" applyProtection="1">
      <alignment/>
      <protection locked="0"/>
    </xf>
    <xf numFmtId="3" fontId="14" fillId="0" borderId="15" xfId="0" applyNumberFormat="1" applyFont="1" applyFill="1" applyBorder="1" applyAlignment="1" applyProtection="1">
      <alignment/>
      <protection locked="0"/>
    </xf>
    <xf numFmtId="3" fontId="14" fillId="0" borderId="14" xfId="0" applyNumberFormat="1" applyFont="1" applyFill="1" applyBorder="1" applyAlignment="1" applyProtection="1">
      <alignment/>
      <protection locked="0"/>
    </xf>
    <xf numFmtId="3" fontId="14" fillId="0" borderId="46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/>
      <protection locked="0"/>
    </xf>
    <xf numFmtId="49" fontId="16" fillId="0" borderId="50" xfId="0" applyNumberFormat="1" applyFont="1" applyFill="1" applyBorder="1" applyAlignment="1" applyProtection="1">
      <alignment/>
      <protection locked="0"/>
    </xf>
    <xf numFmtId="49" fontId="17" fillId="0" borderId="15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0" fontId="16" fillId="0" borderId="51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17" xfId="0" applyFont="1" applyFill="1" applyBorder="1" applyAlignment="1" applyProtection="1">
      <alignment horizontal="center"/>
      <protection locked="0"/>
    </xf>
    <xf numFmtId="49" fontId="16" fillId="0" borderId="42" xfId="0" applyNumberFormat="1" applyFont="1" applyFill="1" applyBorder="1" applyAlignment="1" applyProtection="1">
      <alignment/>
      <protection locked="0"/>
    </xf>
    <xf numFmtId="49" fontId="16" fillId="0" borderId="0" xfId="0" applyNumberFormat="1" applyFont="1" applyFill="1" applyBorder="1" applyAlignment="1" applyProtection="1">
      <alignment/>
      <protection locked="0"/>
    </xf>
    <xf numFmtId="49" fontId="16" fillId="0" borderId="33" xfId="0" applyNumberFormat="1" applyFont="1" applyFill="1" applyBorder="1" applyAlignment="1" applyProtection="1">
      <alignment/>
      <protection locked="0"/>
    </xf>
    <xf numFmtId="0" fontId="16" fillId="0" borderId="47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5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16" fillId="0" borderId="47" xfId="0" applyFont="1" applyFill="1" applyBorder="1" applyAlignment="1">
      <alignment/>
    </xf>
    <xf numFmtId="0" fontId="16" fillId="0" borderId="46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17" fontId="16" fillId="0" borderId="49" xfId="0" applyNumberFormat="1" applyFont="1" applyFill="1" applyBorder="1" applyAlignment="1" applyProtection="1">
      <alignment horizontal="center"/>
      <protection locked="0"/>
    </xf>
    <xf numFmtId="49" fontId="16" fillId="0" borderId="14" xfId="0" applyNumberFormat="1" applyFont="1" applyFill="1" applyBorder="1" applyAlignment="1" applyProtection="1">
      <alignment horizontal="center"/>
      <protection locked="0"/>
    </xf>
    <xf numFmtId="0" fontId="16" fillId="0" borderId="49" xfId="0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16" fillId="0" borderId="49" xfId="0" applyFont="1" applyFill="1" applyBorder="1" applyAlignment="1" applyProtection="1">
      <alignment/>
      <protection locked="0"/>
    </xf>
    <xf numFmtId="0" fontId="12" fillId="0" borderId="14" xfId="0" applyFont="1" applyFill="1" applyBorder="1" applyAlignment="1">
      <alignment wrapText="1"/>
    </xf>
    <xf numFmtId="3" fontId="9" fillId="0" borderId="15" xfId="0" applyNumberFormat="1" applyFont="1" applyFill="1" applyBorder="1" applyAlignment="1" applyProtection="1">
      <alignment/>
      <protection locked="0"/>
    </xf>
    <xf numFmtId="3" fontId="9" fillId="0" borderId="49" xfId="0" applyNumberFormat="1" applyFont="1" applyFill="1" applyBorder="1" applyAlignment="1" applyProtection="1">
      <alignment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Fill="1" applyBorder="1" applyAlignment="1">
      <alignment wrapText="1"/>
    </xf>
    <xf numFmtId="3" fontId="9" fillId="0" borderId="46" xfId="0" applyNumberFormat="1" applyFont="1" applyFill="1" applyBorder="1" applyAlignment="1" applyProtection="1">
      <alignment/>
      <protection locked="0"/>
    </xf>
    <xf numFmtId="0" fontId="12" fillId="0" borderId="46" xfId="0" applyFont="1" applyFill="1" applyBorder="1" applyAlignment="1">
      <alignment horizontal="left" wrapText="1"/>
    </xf>
    <xf numFmtId="3" fontId="9" fillId="0" borderId="18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 locked="0"/>
    </xf>
    <xf numFmtId="0" fontId="16" fillId="0" borderId="42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 applyProtection="1">
      <alignment/>
      <protection locked="0"/>
    </xf>
    <xf numFmtId="49" fontId="14" fillId="33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0" fillId="33" borderId="45" xfId="0" applyFont="1" applyFill="1" applyBorder="1" applyAlignment="1" applyProtection="1">
      <alignment/>
      <protection locked="0"/>
    </xf>
    <xf numFmtId="0" fontId="14" fillId="33" borderId="18" xfId="0" applyFont="1" applyFill="1" applyBorder="1" applyAlignment="1" applyProtection="1">
      <alignment horizontal="center"/>
      <protection locked="0"/>
    </xf>
    <xf numFmtId="0" fontId="14" fillId="33" borderId="42" xfId="0" applyFont="1" applyFill="1" applyBorder="1" applyAlignment="1">
      <alignment/>
    </xf>
    <xf numFmtId="0" fontId="14" fillId="33" borderId="33" xfId="0" applyFont="1" applyFill="1" applyBorder="1" applyAlignment="1">
      <alignment/>
    </xf>
    <xf numFmtId="0" fontId="14" fillId="33" borderId="17" xfId="0" applyFont="1" applyFill="1" applyBorder="1" applyAlignment="1" applyProtection="1">
      <alignment horizontal="center"/>
      <protection locked="0"/>
    </xf>
    <xf numFmtId="49" fontId="14" fillId="33" borderId="0" xfId="0" applyNumberFormat="1" applyFont="1" applyFill="1" applyBorder="1" applyAlignment="1" applyProtection="1">
      <alignment/>
      <protection locked="0"/>
    </xf>
    <xf numFmtId="49" fontId="14" fillId="33" borderId="33" xfId="0" applyNumberFormat="1" applyFont="1" applyFill="1" applyBorder="1" applyAlignment="1" applyProtection="1">
      <alignment/>
      <protection locked="0"/>
    </xf>
    <xf numFmtId="49" fontId="14" fillId="33" borderId="42" xfId="0" applyNumberFormat="1" applyFont="1" applyFill="1" applyBorder="1" applyAlignment="1" applyProtection="1">
      <alignment horizontal="center"/>
      <protection locked="0"/>
    </xf>
    <xf numFmtId="49" fontId="14" fillId="33" borderId="0" xfId="0" applyNumberFormat="1" applyFont="1" applyFill="1" applyBorder="1" applyAlignment="1" applyProtection="1">
      <alignment horizontal="center"/>
      <protection locked="0"/>
    </xf>
    <xf numFmtId="49" fontId="14" fillId="33" borderId="33" xfId="0" applyNumberFormat="1" applyFont="1" applyFill="1" applyBorder="1" applyAlignment="1" applyProtection="1">
      <alignment horizontal="center"/>
      <protection locked="0"/>
    </xf>
    <xf numFmtId="49" fontId="14" fillId="33" borderId="42" xfId="0" applyNumberFormat="1" applyFont="1" applyFill="1" applyBorder="1" applyAlignment="1" applyProtection="1">
      <alignment/>
      <protection locked="0"/>
    </xf>
    <xf numFmtId="49" fontId="14" fillId="33" borderId="33" xfId="0" applyNumberFormat="1" applyFont="1" applyFill="1" applyBorder="1" applyAlignment="1" applyProtection="1">
      <alignment/>
      <protection locked="0"/>
    </xf>
    <xf numFmtId="0" fontId="14" fillId="33" borderId="42" xfId="0" applyFont="1" applyFill="1" applyBorder="1" applyAlignment="1" applyProtection="1">
      <alignment horizontal="center"/>
      <protection locked="0"/>
    </xf>
    <xf numFmtId="0" fontId="14" fillId="33" borderId="46" xfId="0" applyFont="1" applyFill="1" applyBorder="1" applyAlignment="1">
      <alignment horizontal="center"/>
    </xf>
    <xf numFmtId="0" fontId="14" fillId="33" borderId="46" xfId="0" applyFont="1" applyFill="1" applyBorder="1" applyAlignment="1">
      <alignment/>
    </xf>
    <xf numFmtId="0" fontId="14" fillId="33" borderId="47" xfId="0" applyFont="1" applyFill="1" applyBorder="1" applyAlignment="1">
      <alignment/>
    </xf>
    <xf numFmtId="0" fontId="14" fillId="33" borderId="48" xfId="0" applyFont="1" applyFill="1" applyBorder="1" applyAlignment="1">
      <alignment/>
    </xf>
    <xf numFmtId="0" fontId="14" fillId="33" borderId="46" xfId="0" applyFont="1" applyFill="1" applyBorder="1" applyAlignment="1" applyProtection="1">
      <alignment horizontal="center"/>
      <protection locked="0"/>
    </xf>
    <xf numFmtId="0" fontId="14" fillId="33" borderId="17" xfId="0" applyFont="1" applyFill="1" applyBorder="1" applyAlignment="1" applyProtection="1">
      <alignment horizontal="center"/>
      <protection locked="0"/>
    </xf>
    <xf numFmtId="0" fontId="14" fillId="33" borderId="46" xfId="0" applyFont="1" applyFill="1" applyBorder="1" applyAlignment="1" applyProtection="1">
      <alignment/>
      <protection locked="0"/>
    </xf>
    <xf numFmtId="0" fontId="14" fillId="33" borderId="14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/>
      <protection locked="0"/>
    </xf>
    <xf numFmtId="0" fontId="14" fillId="33" borderId="49" xfId="0" applyFont="1" applyFill="1" applyBorder="1" applyAlignment="1">
      <alignment/>
    </xf>
    <xf numFmtId="3" fontId="14" fillId="33" borderId="18" xfId="0" applyNumberFormat="1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0" fontId="14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4" fillId="33" borderId="50" xfId="0" applyNumberFormat="1" applyFont="1" applyFill="1" applyBorder="1" applyAlignment="1" applyProtection="1">
      <alignment/>
      <protection locked="0"/>
    </xf>
    <xf numFmtId="3" fontId="14" fillId="33" borderId="49" xfId="0" applyNumberFormat="1" applyFont="1" applyFill="1" applyBorder="1" applyAlignment="1" applyProtection="1">
      <alignment/>
      <protection locked="0"/>
    </xf>
    <xf numFmtId="0" fontId="12" fillId="33" borderId="32" xfId="0" applyFont="1" applyFill="1" applyBorder="1" applyAlignment="1">
      <alignment wrapText="1"/>
    </xf>
    <xf numFmtId="3" fontId="14" fillId="33" borderId="15" xfId="0" applyNumberFormat="1" applyFont="1" applyFill="1" applyBorder="1" applyAlignment="1" applyProtection="1">
      <alignment/>
      <protection locked="0"/>
    </xf>
    <xf numFmtId="3" fontId="14" fillId="33" borderId="14" xfId="0" applyNumberFormat="1" applyFont="1" applyFill="1" applyBorder="1" applyAlignment="1" applyProtection="1">
      <alignment/>
      <protection locked="0"/>
    </xf>
    <xf numFmtId="3" fontId="14" fillId="33" borderId="46" xfId="0" applyNumberFormat="1" applyFont="1" applyFill="1" applyBorder="1" applyAlignment="1" applyProtection="1">
      <alignment/>
      <protection locked="0"/>
    </xf>
    <xf numFmtId="0" fontId="14" fillId="33" borderId="14" xfId="0" applyFont="1" applyFill="1" applyBorder="1" applyAlignment="1">
      <alignment/>
    </xf>
    <xf numFmtId="3" fontId="14" fillId="33" borderId="46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 applyProtection="1">
      <alignment/>
      <protection locked="0"/>
    </xf>
    <xf numFmtId="0" fontId="16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49" fontId="14" fillId="33" borderId="42" xfId="0" applyNumberFormat="1" applyFont="1" applyFill="1" applyBorder="1" applyAlignment="1" applyProtection="1">
      <alignment horizontal="center"/>
      <protection locked="0"/>
    </xf>
    <xf numFmtId="0" fontId="14" fillId="33" borderId="17" xfId="0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/>
      <protection locked="0"/>
    </xf>
    <xf numFmtId="0" fontId="16" fillId="33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4" fillId="33" borderId="18" xfId="0" applyFont="1" applyFill="1" applyBorder="1" applyAlignment="1">
      <alignment/>
    </xf>
    <xf numFmtId="3" fontId="14" fillId="33" borderId="18" xfId="0" applyNumberFormat="1" applyFont="1" applyFill="1" applyBorder="1" applyAlignment="1" applyProtection="1">
      <alignment/>
      <protection locked="0"/>
    </xf>
    <xf numFmtId="0" fontId="15" fillId="33" borderId="56" xfId="0" applyFont="1" applyFill="1" applyBorder="1" applyAlignment="1">
      <alignment/>
    </xf>
    <xf numFmtId="0" fontId="15" fillId="33" borderId="57" xfId="0" applyFont="1" applyFill="1" applyBorder="1" applyAlignment="1">
      <alignment/>
    </xf>
    <xf numFmtId="3" fontId="14" fillId="33" borderId="57" xfId="0" applyNumberFormat="1" applyFont="1" applyFill="1" applyBorder="1" applyAlignment="1" applyProtection="1">
      <alignment/>
      <protection locked="0"/>
    </xf>
    <xf numFmtId="0" fontId="15" fillId="33" borderId="58" xfId="0" applyFont="1" applyFill="1" applyBorder="1" applyAlignment="1">
      <alignment/>
    </xf>
    <xf numFmtId="0" fontId="16" fillId="33" borderId="59" xfId="0" applyFont="1" applyFill="1" applyBorder="1" applyAlignment="1">
      <alignment/>
    </xf>
    <xf numFmtId="0" fontId="15" fillId="33" borderId="60" xfId="0" applyFont="1" applyFill="1" applyBorder="1" applyAlignment="1">
      <alignment/>
    </xf>
    <xf numFmtId="0" fontId="16" fillId="33" borderId="61" xfId="0" applyFont="1" applyFill="1" applyBorder="1" applyAlignment="1">
      <alignment/>
    </xf>
    <xf numFmtId="0" fontId="16" fillId="33" borderId="6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62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6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6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/>
    </xf>
    <xf numFmtId="49" fontId="14" fillId="0" borderId="67" xfId="0" applyNumberFormat="1" applyFont="1" applyFill="1" applyBorder="1" applyAlignment="1" applyProtection="1">
      <alignment horizontal="center"/>
      <protection locked="0"/>
    </xf>
    <xf numFmtId="49" fontId="14" fillId="0" borderId="68" xfId="0" applyNumberFormat="1" applyFont="1" applyFill="1" applyBorder="1" applyAlignment="1" applyProtection="1">
      <alignment horizontal="center"/>
      <protection locked="0"/>
    </xf>
    <xf numFmtId="49" fontId="14" fillId="0" borderId="69" xfId="0" applyNumberFormat="1" applyFont="1" applyFill="1" applyBorder="1" applyAlignment="1" applyProtection="1">
      <alignment horizontal="center"/>
      <protection locked="0"/>
    </xf>
    <xf numFmtId="49" fontId="14" fillId="0" borderId="42" xfId="0" applyNumberFormat="1" applyFont="1" applyFill="1" applyBorder="1" applyAlignment="1" applyProtection="1">
      <alignment horizontal="center"/>
      <protection locked="0"/>
    </xf>
    <xf numFmtId="0" fontId="0" fillId="0" borderId="47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4" fillId="0" borderId="17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19" fillId="0" borderId="4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0" fontId="16" fillId="0" borderId="42" xfId="0" applyFont="1" applyFill="1" applyBorder="1" applyAlignment="1">
      <alignment horizontal="left"/>
    </xf>
    <xf numFmtId="49" fontId="16" fillId="0" borderId="17" xfId="0" applyNumberFormat="1" applyFont="1" applyFill="1" applyBorder="1" applyAlignment="1" applyProtection="1">
      <alignment horizontal="center"/>
      <protection locked="0"/>
    </xf>
    <xf numFmtId="0" fontId="16" fillId="0" borderId="46" xfId="0" applyFont="1" applyFill="1" applyBorder="1" applyAlignment="1">
      <alignment horizontal="center"/>
    </xf>
    <xf numFmtId="17" fontId="16" fillId="0" borderId="18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49" fontId="14" fillId="33" borderId="67" xfId="0" applyNumberFormat="1" applyFont="1" applyFill="1" applyBorder="1" applyAlignment="1" applyProtection="1">
      <alignment horizontal="center"/>
      <protection locked="0"/>
    </xf>
    <xf numFmtId="49" fontId="14" fillId="33" borderId="68" xfId="0" applyNumberFormat="1" applyFont="1" applyFill="1" applyBorder="1" applyAlignment="1" applyProtection="1">
      <alignment horizontal="center"/>
      <protection locked="0"/>
    </xf>
    <xf numFmtId="49" fontId="14" fillId="33" borderId="69" xfId="0" applyNumberFormat="1" applyFont="1" applyFill="1" applyBorder="1" applyAlignment="1" applyProtection="1">
      <alignment horizontal="center"/>
      <protection locked="0"/>
    </xf>
    <xf numFmtId="49" fontId="14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4" fillId="33" borderId="17" xfId="0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0" fontId="15" fillId="33" borderId="59" xfId="0" applyFont="1" applyFill="1" applyBorder="1" applyAlignment="1">
      <alignment horizontal="left"/>
    </xf>
    <xf numFmtId="0" fontId="15" fillId="33" borderId="60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10">
      <selection activeCell="E131" sqref="E131"/>
    </sheetView>
  </sheetViews>
  <sheetFormatPr defaultColWidth="10.71093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1" width="10.7109375" style="1" customWidth="1"/>
    <col min="12" max="12" width="10.7109375" style="2" customWidth="1"/>
    <col min="13" max="16384" width="10.7109375" style="1" customWidth="1"/>
  </cols>
  <sheetData>
    <row r="1" spans="1:10" ht="11.25" customHeight="1">
      <c r="A1" s="243" t="s">
        <v>3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1.25" customHeight="1">
      <c r="A2" s="244" t="s">
        <v>4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1.25" customHeight="1">
      <c r="A3" s="10"/>
      <c r="B3" s="10"/>
      <c r="C3" s="10"/>
      <c r="D3" s="10"/>
      <c r="E3" s="245"/>
      <c r="F3" s="245"/>
      <c r="G3" s="10"/>
      <c r="H3" s="10"/>
      <c r="I3" s="10"/>
      <c r="J3" s="10"/>
    </row>
    <row r="4" spans="1:10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1.25" customHeight="1">
      <c r="A5" s="243" t="s">
        <v>5</v>
      </c>
      <c r="B5" s="243"/>
      <c r="C5" s="243"/>
      <c r="D5" s="243"/>
      <c r="E5" s="243"/>
      <c r="F5" s="243"/>
      <c r="G5" s="243"/>
      <c r="H5" s="243"/>
      <c r="I5" s="243"/>
      <c r="J5" s="243"/>
    </row>
    <row r="6" spans="1:10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1.25" customHeight="1">
      <c r="A7" s="243" t="s">
        <v>6</v>
      </c>
      <c r="B7" s="243"/>
      <c r="C7" s="243"/>
      <c r="D7" s="243"/>
      <c r="E7" s="243"/>
      <c r="F7" s="243"/>
      <c r="G7" s="243"/>
      <c r="H7" s="243"/>
      <c r="I7" s="243"/>
      <c r="J7" s="243"/>
    </row>
    <row r="8" spans="1:10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1.25" customHeight="1">
      <c r="A9" s="243" t="s">
        <v>7</v>
      </c>
      <c r="B9" s="243"/>
      <c r="C9" s="243"/>
      <c r="D9" s="243"/>
      <c r="E9" s="243"/>
      <c r="F9" s="243"/>
      <c r="G9" s="243"/>
      <c r="H9" s="243"/>
      <c r="I9" s="243"/>
      <c r="J9" s="243"/>
    </row>
    <row r="10" spans="1:10" ht="11.25" customHeight="1">
      <c r="A10" s="12"/>
      <c r="B10" s="12"/>
      <c r="C10" s="12"/>
      <c r="D10" s="244"/>
      <c r="E10" s="244"/>
      <c r="F10" s="244"/>
      <c r="G10" s="10"/>
      <c r="H10" s="10"/>
      <c r="I10" s="10"/>
      <c r="J10" s="12"/>
    </row>
    <row r="11" spans="1:10" ht="11.25" customHeight="1">
      <c r="A11" s="12"/>
      <c r="B11" s="12"/>
      <c r="C11" s="12"/>
      <c r="D11" s="10"/>
      <c r="E11" s="10"/>
      <c r="F11" s="10"/>
      <c r="G11" s="10"/>
      <c r="H11" s="10"/>
      <c r="I11" s="10"/>
      <c r="J11" s="12"/>
    </row>
    <row r="12" spans="1:10" ht="11.25" customHeight="1">
      <c r="A12" s="243" t="s">
        <v>8</v>
      </c>
      <c r="B12" s="243"/>
      <c r="C12" s="243"/>
      <c r="D12" s="243"/>
      <c r="E12" s="243"/>
      <c r="F12" s="243"/>
      <c r="G12" s="243"/>
      <c r="H12" s="243"/>
      <c r="I12" s="243"/>
      <c r="J12" s="243"/>
    </row>
    <row r="13" spans="1:10" ht="11.25" customHeight="1">
      <c r="A13" s="9"/>
      <c r="B13" s="9"/>
      <c r="C13" s="12"/>
      <c r="D13" s="10"/>
      <c r="E13" s="10"/>
      <c r="F13" s="12"/>
      <c r="G13" s="12"/>
      <c r="H13" s="10"/>
      <c r="I13" s="10"/>
      <c r="J13" s="12"/>
    </row>
    <row r="14" spans="1:10" ht="11.25" customHeight="1">
      <c r="A14" s="243" t="s">
        <v>9</v>
      </c>
      <c r="B14" s="243"/>
      <c r="C14" s="243"/>
      <c r="D14" s="243"/>
      <c r="E14" s="243"/>
      <c r="F14" s="243"/>
      <c r="G14" s="243"/>
      <c r="H14" s="243"/>
      <c r="I14" s="243"/>
      <c r="J14" s="243"/>
    </row>
    <row r="15" spans="1:10" ht="11.25" customHeight="1">
      <c r="A15" s="243" t="s">
        <v>10</v>
      </c>
      <c r="B15" s="243"/>
      <c r="C15" s="243"/>
      <c r="D15" s="243"/>
      <c r="E15" s="243"/>
      <c r="F15" s="243"/>
      <c r="G15" s="243"/>
      <c r="H15" s="243"/>
      <c r="I15" s="243"/>
      <c r="J15" s="243"/>
    </row>
    <row r="16" spans="1:10" ht="11.25" customHeight="1">
      <c r="A16" s="255"/>
      <c r="B16" s="13"/>
      <c r="C16" s="13"/>
      <c r="D16" s="14"/>
      <c r="E16" s="14"/>
      <c r="F16" s="14"/>
      <c r="G16" s="14"/>
      <c r="H16" s="14"/>
      <c r="I16" s="14"/>
      <c r="J16" s="13"/>
    </row>
    <row r="17" spans="1:10" ht="11.25" customHeight="1" thickBot="1">
      <c r="A17" s="256"/>
      <c r="B17" s="15"/>
      <c r="C17" s="16"/>
      <c r="D17" s="16"/>
      <c r="E17" s="16"/>
      <c r="F17" s="16"/>
      <c r="G17" s="16"/>
      <c r="H17" s="16"/>
      <c r="I17" s="14"/>
      <c r="J17" s="17" t="s">
        <v>11</v>
      </c>
    </row>
    <row r="18" spans="1:10" ht="11.25" customHeight="1" thickTop="1">
      <c r="A18" s="18"/>
      <c r="B18" s="247" t="s">
        <v>12</v>
      </c>
      <c r="C18" s="248"/>
      <c r="D18" s="248"/>
      <c r="E18" s="249"/>
      <c r="F18" s="250" t="s">
        <v>13</v>
      </c>
      <c r="G18" s="250"/>
      <c r="H18" s="250"/>
      <c r="I18" s="250"/>
      <c r="J18" s="19"/>
    </row>
    <row r="19" spans="1:10" ht="11.25" customHeight="1">
      <c r="A19" s="20" t="s">
        <v>14</v>
      </c>
      <c r="B19" s="251" t="s">
        <v>15</v>
      </c>
      <c r="C19" s="252"/>
      <c r="D19" s="252"/>
      <c r="E19" s="253"/>
      <c r="F19" s="254" t="s">
        <v>16</v>
      </c>
      <c r="G19" s="254"/>
      <c r="H19" s="254"/>
      <c r="I19" s="254"/>
      <c r="J19" s="21" t="s">
        <v>17</v>
      </c>
    </row>
    <row r="20" spans="1:10" ht="11.25" customHeight="1">
      <c r="A20" s="20" t="s">
        <v>18</v>
      </c>
      <c r="B20" s="246" t="s">
        <v>19</v>
      </c>
      <c r="C20" s="246"/>
      <c r="D20" s="23" t="s">
        <v>20</v>
      </c>
      <c r="E20" s="24"/>
      <c r="F20" s="246" t="s">
        <v>19</v>
      </c>
      <c r="G20" s="246"/>
      <c r="H20" s="22" t="s">
        <v>20</v>
      </c>
      <c r="I20" s="22"/>
      <c r="J20" s="25" t="s">
        <v>21</v>
      </c>
    </row>
    <row r="21" spans="1:10" ht="11.25" customHeight="1">
      <c r="A21" s="20" t="s">
        <v>22</v>
      </c>
      <c r="B21" s="26"/>
      <c r="C21" s="27"/>
      <c r="D21" s="28" t="s">
        <v>23</v>
      </c>
      <c r="E21" s="29"/>
      <c r="F21" s="30"/>
      <c r="G21" s="31"/>
      <c r="H21" s="32" t="s">
        <v>23</v>
      </c>
      <c r="I21" s="29"/>
      <c r="J21" s="33" t="s">
        <v>24</v>
      </c>
    </row>
    <row r="22" spans="1:10" ht="11.25" customHeight="1" thickBot="1">
      <c r="A22" s="34"/>
      <c r="B22" s="35" t="s">
        <v>25</v>
      </c>
      <c r="C22" s="36" t="s">
        <v>26</v>
      </c>
      <c r="D22" s="37" t="s">
        <v>27</v>
      </c>
      <c r="E22" s="38" t="s">
        <v>28</v>
      </c>
      <c r="F22" s="39" t="s">
        <v>25</v>
      </c>
      <c r="G22" s="37" t="s">
        <v>29</v>
      </c>
      <c r="H22" s="36" t="s">
        <v>27</v>
      </c>
      <c r="I22" s="40" t="s">
        <v>28</v>
      </c>
      <c r="J22" s="41"/>
    </row>
    <row r="23" spans="1:10" ht="11.25" customHeight="1" thickTop="1">
      <c r="A23" s="42"/>
      <c r="B23" s="27"/>
      <c r="C23" s="43"/>
      <c r="D23" s="44"/>
      <c r="E23" s="45"/>
      <c r="F23" s="44"/>
      <c r="G23" s="46"/>
      <c r="H23" s="47"/>
      <c r="I23" s="48"/>
      <c r="J23" s="49"/>
    </row>
    <row r="24" spans="1:10" ht="11.25" customHeight="1">
      <c r="A24" s="50" t="s">
        <v>30</v>
      </c>
      <c r="B24" s="51">
        <v>1696</v>
      </c>
      <c r="C24" s="51">
        <v>33</v>
      </c>
      <c r="D24" s="51">
        <v>431</v>
      </c>
      <c r="E24" s="52">
        <f>SUM(B24:D24)</f>
        <v>2160</v>
      </c>
      <c r="F24" s="51">
        <v>1558</v>
      </c>
      <c r="G24" s="51">
        <v>45</v>
      </c>
      <c r="H24" s="51">
        <v>534</v>
      </c>
      <c r="I24" s="52">
        <f>SUM(F24:H24)</f>
        <v>2137</v>
      </c>
      <c r="J24" s="51">
        <v>5246</v>
      </c>
    </row>
    <row r="25" spans="1:10" ht="11.25" customHeight="1">
      <c r="A25" s="50" t="s">
        <v>31</v>
      </c>
      <c r="B25" s="51">
        <v>5439</v>
      </c>
      <c r="C25" s="51">
        <v>0</v>
      </c>
      <c r="D25" s="51">
        <v>89</v>
      </c>
      <c r="E25" s="52">
        <f aca="true" t="shared" si="0" ref="E25:E88">SUM(B25:D25)</f>
        <v>5528</v>
      </c>
      <c r="F25" s="51">
        <v>3175</v>
      </c>
      <c r="G25" s="51">
        <v>0</v>
      </c>
      <c r="H25" s="51">
        <v>91</v>
      </c>
      <c r="I25" s="52">
        <f aca="true" t="shared" si="1" ref="I25:I88">SUM(F25:H25)</f>
        <v>3266</v>
      </c>
      <c r="J25" s="51">
        <v>354</v>
      </c>
    </row>
    <row r="26" spans="1:10" ht="11.25" customHeight="1">
      <c r="A26" s="50" t="s">
        <v>32</v>
      </c>
      <c r="B26" s="51">
        <v>1460</v>
      </c>
      <c r="C26" s="51">
        <v>43</v>
      </c>
      <c r="D26" s="51">
        <v>229</v>
      </c>
      <c r="E26" s="52">
        <f t="shared" si="0"/>
        <v>1732</v>
      </c>
      <c r="F26" s="51">
        <v>1430</v>
      </c>
      <c r="G26" s="51">
        <v>60</v>
      </c>
      <c r="H26" s="51">
        <v>131</v>
      </c>
      <c r="I26" s="52">
        <f t="shared" si="1"/>
        <v>1621</v>
      </c>
      <c r="J26" s="51">
        <v>153</v>
      </c>
    </row>
    <row r="27" spans="1:10" ht="11.25" customHeight="1">
      <c r="A27" s="50" t="s">
        <v>33</v>
      </c>
      <c r="B27" s="51">
        <v>1343</v>
      </c>
      <c r="C27" s="51">
        <v>2650</v>
      </c>
      <c r="D27" s="51">
        <v>536</v>
      </c>
      <c r="E27" s="52">
        <f t="shared" si="0"/>
        <v>4529</v>
      </c>
      <c r="F27" s="51">
        <v>1343</v>
      </c>
      <c r="G27" s="51">
        <v>1755</v>
      </c>
      <c r="H27" s="51">
        <v>510</v>
      </c>
      <c r="I27" s="52">
        <f t="shared" si="1"/>
        <v>3608</v>
      </c>
      <c r="J27" s="51">
        <v>680</v>
      </c>
    </row>
    <row r="28" spans="1:10" ht="11.25" customHeight="1">
      <c r="A28" s="50" t="s">
        <v>34</v>
      </c>
      <c r="B28" s="51">
        <v>0</v>
      </c>
      <c r="C28" s="51">
        <v>528</v>
      </c>
      <c r="D28" s="51">
        <v>7</v>
      </c>
      <c r="E28" s="52">
        <f t="shared" si="0"/>
        <v>535</v>
      </c>
      <c r="F28" s="51">
        <v>61</v>
      </c>
      <c r="G28" s="51">
        <v>533</v>
      </c>
      <c r="H28" s="51">
        <v>9</v>
      </c>
      <c r="I28" s="52">
        <f t="shared" si="1"/>
        <v>603</v>
      </c>
      <c r="J28" s="51">
        <v>172</v>
      </c>
    </row>
    <row r="29" spans="1:10" ht="11.25" customHeight="1">
      <c r="A29" s="50" t="s">
        <v>35</v>
      </c>
      <c r="B29" s="51">
        <v>71</v>
      </c>
      <c r="C29" s="51">
        <v>108</v>
      </c>
      <c r="D29" s="51">
        <v>0</v>
      </c>
      <c r="E29" s="52">
        <f t="shared" si="0"/>
        <v>179</v>
      </c>
      <c r="F29" s="51">
        <v>484</v>
      </c>
      <c r="G29" s="51">
        <v>1243</v>
      </c>
      <c r="H29" s="51">
        <v>354</v>
      </c>
      <c r="I29" s="52">
        <f t="shared" si="1"/>
        <v>2081</v>
      </c>
      <c r="J29" s="51">
        <v>4929</v>
      </c>
    </row>
    <row r="30" spans="1:10" ht="11.25" customHeight="1">
      <c r="A30" s="50" t="s">
        <v>36</v>
      </c>
      <c r="B30" s="51">
        <v>5171</v>
      </c>
      <c r="C30" s="51">
        <v>42769</v>
      </c>
      <c r="D30" s="51">
        <v>3285</v>
      </c>
      <c r="E30" s="52">
        <f t="shared" si="0"/>
        <v>51225</v>
      </c>
      <c r="F30" s="51">
        <v>2796</v>
      </c>
      <c r="G30" s="51">
        <v>25054</v>
      </c>
      <c r="H30" s="51">
        <v>2668</v>
      </c>
      <c r="I30" s="52">
        <f t="shared" si="1"/>
        <v>30518</v>
      </c>
      <c r="J30" s="51">
        <v>10327</v>
      </c>
    </row>
    <row r="31" spans="1:10" ht="11.25" customHeight="1">
      <c r="A31" s="50" t="s">
        <v>37</v>
      </c>
      <c r="B31" s="51">
        <v>0</v>
      </c>
      <c r="C31" s="51">
        <v>0</v>
      </c>
      <c r="D31" s="51">
        <v>0</v>
      </c>
      <c r="E31" s="52">
        <f t="shared" si="0"/>
        <v>0</v>
      </c>
      <c r="F31" s="51">
        <v>1</v>
      </c>
      <c r="G31" s="51">
        <v>0</v>
      </c>
      <c r="H31" s="51">
        <v>0</v>
      </c>
      <c r="I31" s="52">
        <f t="shared" si="1"/>
        <v>1</v>
      </c>
      <c r="J31" s="51">
        <v>0</v>
      </c>
    </row>
    <row r="32" spans="1:10" ht="11.25" customHeight="1">
      <c r="A32" s="50" t="s">
        <v>38</v>
      </c>
      <c r="B32" s="51">
        <v>0</v>
      </c>
      <c r="C32" s="51">
        <v>153</v>
      </c>
      <c r="D32" s="51">
        <v>10</v>
      </c>
      <c r="E32" s="52">
        <f t="shared" si="0"/>
        <v>163</v>
      </c>
      <c r="F32" s="51">
        <v>0</v>
      </c>
      <c r="G32" s="51">
        <v>150</v>
      </c>
      <c r="H32" s="51">
        <v>70</v>
      </c>
      <c r="I32" s="52">
        <f t="shared" si="1"/>
        <v>220</v>
      </c>
      <c r="J32" s="51">
        <v>0</v>
      </c>
    </row>
    <row r="33" spans="1:10" ht="11.25" customHeight="1">
      <c r="A33" s="50" t="s">
        <v>39</v>
      </c>
      <c r="B33" s="51">
        <v>8638</v>
      </c>
      <c r="C33" s="51">
        <v>0</v>
      </c>
      <c r="D33" s="51">
        <v>301</v>
      </c>
      <c r="E33" s="52">
        <f t="shared" si="0"/>
        <v>8939</v>
      </c>
      <c r="F33" s="51">
        <v>5970</v>
      </c>
      <c r="G33" s="51">
        <v>0</v>
      </c>
      <c r="H33" s="51">
        <v>2</v>
      </c>
      <c r="I33" s="52">
        <f t="shared" si="1"/>
        <v>5972</v>
      </c>
      <c r="J33" s="51">
        <v>3624</v>
      </c>
    </row>
    <row r="34" spans="1:10" ht="11.25" customHeight="1">
      <c r="A34" s="50" t="s">
        <v>40</v>
      </c>
      <c r="B34" s="51">
        <v>74230</v>
      </c>
      <c r="C34" s="51">
        <v>217933</v>
      </c>
      <c r="D34" s="51">
        <v>37345</v>
      </c>
      <c r="E34" s="52">
        <f t="shared" si="0"/>
        <v>329508</v>
      </c>
      <c r="F34" s="51">
        <v>26274</v>
      </c>
      <c r="G34" s="51">
        <v>39216</v>
      </c>
      <c r="H34" s="51">
        <v>27290</v>
      </c>
      <c r="I34" s="52">
        <f t="shared" si="1"/>
        <v>92780</v>
      </c>
      <c r="J34" s="51">
        <v>430277</v>
      </c>
    </row>
    <row r="35" spans="1:10" ht="11.25" customHeight="1">
      <c r="A35" s="50" t="s">
        <v>41</v>
      </c>
      <c r="B35" s="51">
        <v>1105</v>
      </c>
      <c r="C35" s="51">
        <v>153</v>
      </c>
      <c r="D35" s="51">
        <v>172</v>
      </c>
      <c r="E35" s="52">
        <f t="shared" si="0"/>
        <v>1430</v>
      </c>
      <c r="F35" s="51">
        <v>1090</v>
      </c>
      <c r="G35" s="51">
        <v>167</v>
      </c>
      <c r="H35" s="51">
        <v>169</v>
      </c>
      <c r="I35" s="52">
        <f t="shared" si="1"/>
        <v>1426</v>
      </c>
      <c r="J35" s="51">
        <v>0</v>
      </c>
    </row>
    <row r="36" spans="1:10" ht="11.25" customHeight="1">
      <c r="A36" s="50" t="s">
        <v>42</v>
      </c>
      <c r="B36" s="51">
        <v>17298</v>
      </c>
      <c r="C36" s="51">
        <v>14903</v>
      </c>
      <c r="D36" s="51">
        <v>680</v>
      </c>
      <c r="E36" s="52">
        <f t="shared" si="0"/>
        <v>32881</v>
      </c>
      <c r="F36" s="51">
        <v>12312</v>
      </c>
      <c r="G36" s="51">
        <v>10006</v>
      </c>
      <c r="H36" s="51">
        <v>1344</v>
      </c>
      <c r="I36" s="52">
        <f t="shared" si="1"/>
        <v>23662</v>
      </c>
      <c r="J36" s="51">
        <v>53064</v>
      </c>
    </row>
    <row r="37" spans="1:10" ht="11.25" customHeight="1">
      <c r="A37" s="50" t="s">
        <v>43</v>
      </c>
      <c r="B37" s="51">
        <v>0</v>
      </c>
      <c r="C37" s="51">
        <v>12</v>
      </c>
      <c r="D37" s="51">
        <v>0</v>
      </c>
      <c r="E37" s="52">
        <f t="shared" si="0"/>
        <v>12</v>
      </c>
      <c r="F37" s="51">
        <v>16768</v>
      </c>
      <c r="G37" s="51">
        <v>7892</v>
      </c>
      <c r="H37" s="51">
        <v>16737</v>
      </c>
      <c r="I37" s="52">
        <f t="shared" si="1"/>
        <v>41397</v>
      </c>
      <c r="J37" s="51">
        <v>2341</v>
      </c>
    </row>
    <row r="38" spans="1:10" ht="11.25" customHeight="1">
      <c r="A38" s="50" t="s">
        <v>44</v>
      </c>
      <c r="B38" s="51">
        <v>16</v>
      </c>
      <c r="C38" s="51">
        <v>6</v>
      </c>
      <c r="D38" s="51">
        <v>6</v>
      </c>
      <c r="E38" s="52">
        <f t="shared" si="0"/>
        <v>28</v>
      </c>
      <c r="F38" s="51">
        <v>36</v>
      </c>
      <c r="G38" s="51">
        <v>59</v>
      </c>
      <c r="H38" s="51">
        <v>637</v>
      </c>
      <c r="I38" s="52">
        <f t="shared" si="1"/>
        <v>732</v>
      </c>
      <c r="J38" s="51">
        <v>3880</v>
      </c>
    </row>
    <row r="39" spans="1:10" ht="11.25" customHeight="1">
      <c r="A39" s="50" t="s">
        <v>45</v>
      </c>
      <c r="B39" s="51">
        <v>380</v>
      </c>
      <c r="C39" s="51">
        <v>380</v>
      </c>
      <c r="D39" s="51">
        <v>347</v>
      </c>
      <c r="E39" s="52">
        <f t="shared" si="0"/>
        <v>1107</v>
      </c>
      <c r="F39" s="51">
        <v>376</v>
      </c>
      <c r="G39" s="51">
        <v>352</v>
      </c>
      <c r="H39" s="51">
        <v>1588</v>
      </c>
      <c r="I39" s="52">
        <f t="shared" si="1"/>
        <v>2316</v>
      </c>
      <c r="J39" s="51">
        <v>1393</v>
      </c>
    </row>
    <row r="40" spans="1:10" ht="11.25" customHeight="1">
      <c r="A40" s="50" t="s">
        <v>46</v>
      </c>
      <c r="B40" s="51">
        <v>216</v>
      </c>
      <c r="C40" s="51">
        <v>4841</v>
      </c>
      <c r="D40" s="51">
        <v>12801</v>
      </c>
      <c r="E40" s="52">
        <f t="shared" si="0"/>
        <v>17858</v>
      </c>
      <c r="F40" s="51">
        <v>10</v>
      </c>
      <c r="G40" s="51">
        <v>4876</v>
      </c>
      <c r="H40" s="51">
        <v>3326</v>
      </c>
      <c r="I40" s="52">
        <f t="shared" si="1"/>
        <v>8212</v>
      </c>
      <c r="J40" s="51">
        <v>4185</v>
      </c>
    </row>
    <row r="41" spans="1:10" ht="11.25" customHeight="1">
      <c r="A41" s="50" t="s">
        <v>47</v>
      </c>
      <c r="B41" s="51">
        <v>15472</v>
      </c>
      <c r="C41" s="51">
        <v>423</v>
      </c>
      <c r="D41" s="51">
        <v>494</v>
      </c>
      <c r="E41" s="52">
        <f t="shared" si="0"/>
        <v>16389</v>
      </c>
      <c r="F41" s="51">
        <v>7435</v>
      </c>
      <c r="G41" s="51">
        <v>225</v>
      </c>
      <c r="H41" s="51">
        <v>110</v>
      </c>
      <c r="I41" s="52">
        <f t="shared" si="1"/>
        <v>7770</v>
      </c>
      <c r="J41" s="51">
        <v>2618</v>
      </c>
    </row>
    <row r="42" spans="1:10" ht="11.25" customHeight="1">
      <c r="A42" s="50" t="s">
        <v>48</v>
      </c>
      <c r="B42" s="51">
        <v>8</v>
      </c>
      <c r="C42" s="51">
        <v>266</v>
      </c>
      <c r="D42" s="51">
        <v>3</v>
      </c>
      <c r="E42" s="52">
        <f t="shared" si="0"/>
        <v>277</v>
      </c>
      <c r="F42" s="51">
        <v>12</v>
      </c>
      <c r="G42" s="51">
        <v>271</v>
      </c>
      <c r="H42" s="51">
        <v>72</v>
      </c>
      <c r="I42" s="52">
        <f t="shared" si="1"/>
        <v>355</v>
      </c>
      <c r="J42" s="51">
        <v>172</v>
      </c>
    </row>
    <row r="43" spans="1:10" ht="11.25" customHeight="1">
      <c r="A43" s="50" t="s">
        <v>49</v>
      </c>
      <c r="B43" s="51">
        <v>2577</v>
      </c>
      <c r="C43" s="51">
        <v>1155</v>
      </c>
      <c r="D43" s="51">
        <v>625</v>
      </c>
      <c r="E43" s="52">
        <f t="shared" si="0"/>
        <v>4357</v>
      </c>
      <c r="F43" s="51">
        <v>2593</v>
      </c>
      <c r="G43" s="51">
        <v>1360</v>
      </c>
      <c r="H43" s="51">
        <v>758</v>
      </c>
      <c r="I43" s="52">
        <f t="shared" si="1"/>
        <v>4711</v>
      </c>
      <c r="J43" s="51">
        <v>1276</v>
      </c>
    </row>
    <row r="44" spans="1:10" ht="11.25" customHeight="1">
      <c r="A44" s="50" t="s">
        <v>50</v>
      </c>
      <c r="B44" s="51">
        <v>9710</v>
      </c>
      <c r="C44" s="51">
        <v>22860</v>
      </c>
      <c r="D44" s="51">
        <v>2835</v>
      </c>
      <c r="E44" s="52">
        <f t="shared" si="0"/>
        <v>35405</v>
      </c>
      <c r="F44" s="51">
        <v>10634</v>
      </c>
      <c r="G44" s="51">
        <v>17058</v>
      </c>
      <c r="H44" s="51">
        <v>3235</v>
      </c>
      <c r="I44" s="52">
        <f t="shared" si="1"/>
        <v>30927</v>
      </c>
      <c r="J44" s="51">
        <v>17092</v>
      </c>
    </row>
    <row r="45" spans="1:10" ht="11.25" customHeight="1">
      <c r="A45" s="50" t="s">
        <v>51</v>
      </c>
      <c r="B45" s="51">
        <v>66492</v>
      </c>
      <c r="C45" s="51">
        <v>4323</v>
      </c>
      <c r="D45" s="51">
        <v>46333</v>
      </c>
      <c r="E45" s="52">
        <f t="shared" si="0"/>
        <v>117148</v>
      </c>
      <c r="F45" s="51">
        <v>22952</v>
      </c>
      <c r="G45" s="51">
        <v>272</v>
      </c>
      <c r="H45" s="51">
        <v>11364</v>
      </c>
      <c r="I45" s="52">
        <f t="shared" si="1"/>
        <v>34588</v>
      </c>
      <c r="J45" s="51">
        <v>75380</v>
      </c>
    </row>
    <row r="46" spans="1:10" ht="11.25" customHeight="1">
      <c r="A46" s="50" t="s">
        <v>52</v>
      </c>
      <c r="B46" s="51">
        <v>0</v>
      </c>
      <c r="C46" s="51">
        <v>0</v>
      </c>
      <c r="D46" s="51">
        <v>0</v>
      </c>
      <c r="E46" s="52">
        <f t="shared" si="0"/>
        <v>0</v>
      </c>
      <c r="F46" s="51">
        <v>54</v>
      </c>
      <c r="G46" s="51">
        <v>136</v>
      </c>
      <c r="H46" s="51">
        <v>3368</v>
      </c>
      <c r="I46" s="52">
        <f t="shared" si="1"/>
        <v>3558</v>
      </c>
      <c r="J46" s="51">
        <v>414</v>
      </c>
    </row>
    <row r="47" spans="1:10" ht="11.25" customHeight="1">
      <c r="A47" s="50" t="s">
        <v>53</v>
      </c>
      <c r="B47" s="51">
        <v>0</v>
      </c>
      <c r="C47" s="51">
        <v>0</v>
      </c>
      <c r="D47" s="51">
        <v>0</v>
      </c>
      <c r="E47" s="52">
        <f t="shared" si="0"/>
        <v>0</v>
      </c>
      <c r="F47" s="51">
        <v>0</v>
      </c>
      <c r="G47" s="51">
        <v>0</v>
      </c>
      <c r="H47" s="51">
        <v>68</v>
      </c>
      <c r="I47" s="52">
        <f t="shared" si="1"/>
        <v>68</v>
      </c>
      <c r="J47" s="51">
        <v>375</v>
      </c>
    </row>
    <row r="48" spans="1:10" ht="11.25" customHeight="1">
      <c r="A48" s="50" t="s">
        <v>54</v>
      </c>
      <c r="B48" s="51">
        <v>37891</v>
      </c>
      <c r="C48" s="51">
        <v>2432</v>
      </c>
      <c r="D48" s="51">
        <v>2084</v>
      </c>
      <c r="E48" s="52">
        <f t="shared" si="0"/>
        <v>42407</v>
      </c>
      <c r="F48" s="51">
        <v>21417</v>
      </c>
      <c r="G48" s="51">
        <v>4116</v>
      </c>
      <c r="H48" s="51">
        <v>12644</v>
      </c>
      <c r="I48" s="52">
        <f t="shared" si="1"/>
        <v>38177</v>
      </c>
      <c r="J48" s="51">
        <v>52346</v>
      </c>
    </row>
    <row r="49" spans="1:10" ht="11.25" customHeight="1">
      <c r="A49" s="50" t="s">
        <v>55</v>
      </c>
      <c r="B49" s="51">
        <v>0</v>
      </c>
      <c r="C49" s="51">
        <v>17</v>
      </c>
      <c r="D49" s="51">
        <v>8</v>
      </c>
      <c r="E49" s="52">
        <f t="shared" si="0"/>
        <v>25</v>
      </c>
      <c r="F49" s="51">
        <v>0</v>
      </c>
      <c r="G49" s="51">
        <v>17</v>
      </c>
      <c r="H49" s="51">
        <v>8</v>
      </c>
      <c r="I49" s="52">
        <f t="shared" si="1"/>
        <v>25</v>
      </c>
      <c r="J49" s="51">
        <v>106</v>
      </c>
    </row>
    <row r="50" spans="1:10" ht="11.25" customHeight="1">
      <c r="A50" s="50" t="s">
        <v>56</v>
      </c>
      <c r="B50" s="51">
        <v>52284</v>
      </c>
      <c r="C50" s="51">
        <v>6677</v>
      </c>
      <c r="D50" s="51">
        <v>1384</v>
      </c>
      <c r="E50" s="52">
        <f t="shared" si="0"/>
        <v>60345</v>
      </c>
      <c r="F50" s="51">
        <v>30519</v>
      </c>
      <c r="G50" s="51">
        <v>4678</v>
      </c>
      <c r="H50" s="51">
        <v>1985</v>
      </c>
      <c r="I50" s="52">
        <f t="shared" si="1"/>
        <v>37182</v>
      </c>
      <c r="J50" s="51">
        <v>153848</v>
      </c>
    </row>
    <row r="51" spans="1:10" ht="11.25" customHeight="1">
      <c r="A51" s="50" t="s">
        <v>57</v>
      </c>
      <c r="B51" s="51">
        <v>0</v>
      </c>
      <c r="C51" s="51">
        <v>0</v>
      </c>
      <c r="D51" s="51">
        <v>0</v>
      </c>
      <c r="E51" s="52">
        <f t="shared" si="0"/>
        <v>0</v>
      </c>
      <c r="F51" s="51">
        <v>176</v>
      </c>
      <c r="G51" s="51">
        <v>346</v>
      </c>
      <c r="H51" s="51">
        <v>248</v>
      </c>
      <c r="I51" s="52">
        <f t="shared" si="1"/>
        <v>770</v>
      </c>
      <c r="J51" s="51">
        <v>589</v>
      </c>
    </row>
    <row r="52" spans="1:10" ht="11.25" customHeight="1">
      <c r="A52" s="50" t="s">
        <v>58</v>
      </c>
      <c r="B52" s="51">
        <v>0</v>
      </c>
      <c r="C52" s="51">
        <v>0</v>
      </c>
      <c r="D52" s="51">
        <v>0</v>
      </c>
      <c r="E52" s="52">
        <f t="shared" si="0"/>
        <v>0</v>
      </c>
      <c r="F52" s="51">
        <v>0</v>
      </c>
      <c r="G52" s="51">
        <v>0</v>
      </c>
      <c r="H52" s="51">
        <v>0</v>
      </c>
      <c r="I52" s="52">
        <f t="shared" si="1"/>
        <v>0</v>
      </c>
      <c r="J52" s="51">
        <v>0</v>
      </c>
    </row>
    <row r="53" spans="1:10" ht="11.25" customHeight="1">
      <c r="A53" s="50" t="s">
        <v>59</v>
      </c>
      <c r="B53" s="51">
        <v>0</v>
      </c>
      <c r="C53" s="51">
        <v>0</v>
      </c>
      <c r="D53" s="51">
        <v>0</v>
      </c>
      <c r="E53" s="52">
        <f t="shared" si="0"/>
        <v>0</v>
      </c>
      <c r="F53" s="51">
        <v>0</v>
      </c>
      <c r="G53" s="51">
        <v>0</v>
      </c>
      <c r="H53" s="51">
        <v>2</v>
      </c>
      <c r="I53" s="52">
        <f t="shared" si="1"/>
        <v>2</v>
      </c>
      <c r="J53" s="51">
        <v>48</v>
      </c>
    </row>
    <row r="54" spans="1:10" ht="11.25" customHeight="1">
      <c r="A54" s="50" t="s">
        <v>60</v>
      </c>
      <c r="B54" s="51">
        <v>52236</v>
      </c>
      <c r="C54" s="51">
        <v>132393</v>
      </c>
      <c r="D54" s="51">
        <v>28849</v>
      </c>
      <c r="E54" s="52">
        <f t="shared" si="0"/>
        <v>213478</v>
      </c>
      <c r="F54" s="51">
        <v>39145</v>
      </c>
      <c r="G54" s="51">
        <v>60637</v>
      </c>
      <c r="H54" s="51">
        <v>20621</v>
      </c>
      <c r="I54" s="52">
        <f t="shared" si="1"/>
        <v>120403</v>
      </c>
      <c r="J54" s="51">
        <v>188858</v>
      </c>
    </row>
    <row r="55" spans="1:10" ht="11.25" customHeight="1">
      <c r="A55" s="50" t="s">
        <v>61</v>
      </c>
      <c r="B55" s="51">
        <v>1066</v>
      </c>
      <c r="C55" s="51">
        <v>355</v>
      </c>
      <c r="D55" s="51">
        <v>1684</v>
      </c>
      <c r="E55" s="52">
        <f t="shared" si="0"/>
        <v>3105</v>
      </c>
      <c r="F55" s="51">
        <v>1056</v>
      </c>
      <c r="G55" s="51">
        <v>371</v>
      </c>
      <c r="H55" s="51">
        <v>1579</v>
      </c>
      <c r="I55" s="52">
        <f t="shared" si="1"/>
        <v>3006</v>
      </c>
      <c r="J55" s="51">
        <v>5795</v>
      </c>
    </row>
    <row r="56" spans="1:10" ht="11.25" customHeight="1">
      <c r="A56" s="50" t="s">
        <v>62</v>
      </c>
      <c r="B56" s="51">
        <v>9817</v>
      </c>
      <c r="C56" s="51">
        <v>73810</v>
      </c>
      <c r="D56" s="51">
        <v>47653</v>
      </c>
      <c r="E56" s="52">
        <f t="shared" si="0"/>
        <v>131280</v>
      </c>
      <c r="F56" s="51">
        <v>5333</v>
      </c>
      <c r="G56" s="51">
        <v>21403</v>
      </c>
      <c r="H56" s="51">
        <v>1587</v>
      </c>
      <c r="I56" s="52">
        <f t="shared" si="1"/>
        <v>28323</v>
      </c>
      <c r="J56" s="51">
        <v>9843</v>
      </c>
    </row>
    <row r="57" spans="1:10" ht="11.25" customHeight="1">
      <c r="A57" s="50" t="s">
        <v>63</v>
      </c>
      <c r="B57" s="51">
        <v>311444</v>
      </c>
      <c r="C57" s="51">
        <v>7851</v>
      </c>
      <c r="D57" s="51">
        <v>9513</v>
      </c>
      <c r="E57" s="52">
        <f t="shared" si="0"/>
        <v>328808</v>
      </c>
      <c r="F57" s="51">
        <v>316461</v>
      </c>
      <c r="G57" s="51">
        <v>2973</v>
      </c>
      <c r="H57" s="51">
        <v>12104</v>
      </c>
      <c r="I57" s="52">
        <f t="shared" si="1"/>
        <v>331538</v>
      </c>
      <c r="J57" s="51">
        <v>3163807</v>
      </c>
    </row>
    <row r="58" spans="1:10" ht="11.25" customHeight="1">
      <c r="A58" s="50" t="s">
        <v>64</v>
      </c>
      <c r="B58" s="51">
        <v>47461</v>
      </c>
      <c r="C58" s="51">
        <v>232422</v>
      </c>
      <c r="D58" s="51">
        <v>44566</v>
      </c>
      <c r="E58" s="52">
        <f t="shared" si="0"/>
        <v>324449</v>
      </c>
      <c r="F58" s="51">
        <v>55810</v>
      </c>
      <c r="G58" s="51">
        <v>131992</v>
      </c>
      <c r="H58" s="51">
        <v>48539</v>
      </c>
      <c r="I58" s="52">
        <f t="shared" si="1"/>
        <v>236341</v>
      </c>
      <c r="J58" s="51">
        <v>948727</v>
      </c>
    </row>
    <row r="59" spans="1:10" ht="11.25" customHeight="1">
      <c r="A59" s="50" t="s">
        <v>65</v>
      </c>
      <c r="B59" s="51">
        <v>0</v>
      </c>
      <c r="C59" s="51">
        <v>0</v>
      </c>
      <c r="D59" s="51">
        <v>0</v>
      </c>
      <c r="E59" s="52">
        <f t="shared" si="0"/>
        <v>0</v>
      </c>
      <c r="F59" s="51">
        <v>177</v>
      </c>
      <c r="G59" s="51">
        <v>437</v>
      </c>
      <c r="H59" s="51">
        <v>152</v>
      </c>
      <c r="I59" s="52">
        <f t="shared" si="1"/>
        <v>766</v>
      </c>
      <c r="J59" s="51">
        <v>1824</v>
      </c>
    </row>
    <row r="60" spans="1:12" s="3" customFormat="1" ht="11.25" customHeight="1">
      <c r="A60" s="50" t="s">
        <v>66</v>
      </c>
      <c r="B60" s="51">
        <v>1371</v>
      </c>
      <c r="C60" s="51">
        <v>105</v>
      </c>
      <c r="D60" s="51">
        <v>653</v>
      </c>
      <c r="E60" s="52">
        <f t="shared" si="0"/>
        <v>2129</v>
      </c>
      <c r="F60" s="51">
        <v>1138</v>
      </c>
      <c r="G60" s="51">
        <v>49</v>
      </c>
      <c r="H60" s="51">
        <v>166</v>
      </c>
      <c r="I60" s="52">
        <f t="shared" si="1"/>
        <v>1353</v>
      </c>
      <c r="J60" s="51">
        <v>400</v>
      </c>
      <c r="L60" s="4"/>
    </row>
    <row r="61" spans="1:10" ht="11.25" customHeight="1">
      <c r="A61" s="50" t="s">
        <v>67</v>
      </c>
      <c r="B61" s="51">
        <v>28046</v>
      </c>
      <c r="C61" s="51">
        <v>375</v>
      </c>
      <c r="D61" s="51">
        <v>8122</v>
      </c>
      <c r="E61" s="52">
        <f t="shared" si="0"/>
        <v>36543</v>
      </c>
      <c r="F61" s="51">
        <v>20663</v>
      </c>
      <c r="G61" s="51">
        <v>246</v>
      </c>
      <c r="H61" s="51">
        <v>3488</v>
      </c>
      <c r="I61" s="52">
        <f t="shared" si="1"/>
        <v>24397</v>
      </c>
      <c r="J61" s="51">
        <v>9227</v>
      </c>
    </row>
    <row r="62" spans="1:10" ht="11.25" customHeight="1">
      <c r="A62" s="50" t="s">
        <v>68</v>
      </c>
      <c r="B62" s="51">
        <v>239</v>
      </c>
      <c r="C62" s="51">
        <v>104</v>
      </c>
      <c r="D62" s="51">
        <v>104</v>
      </c>
      <c r="E62" s="52">
        <f t="shared" si="0"/>
        <v>447</v>
      </c>
      <c r="F62" s="51">
        <v>197</v>
      </c>
      <c r="G62" s="51">
        <v>85</v>
      </c>
      <c r="H62" s="51">
        <v>221</v>
      </c>
      <c r="I62" s="52">
        <f t="shared" si="1"/>
        <v>503</v>
      </c>
      <c r="J62" s="51">
        <v>926</v>
      </c>
    </row>
    <row r="63" spans="1:10" ht="11.25" customHeight="1">
      <c r="A63" s="50" t="s">
        <v>69</v>
      </c>
      <c r="B63" s="51">
        <v>5263</v>
      </c>
      <c r="C63" s="51">
        <v>37</v>
      </c>
      <c r="D63" s="51">
        <v>4025</v>
      </c>
      <c r="E63" s="52">
        <f t="shared" si="0"/>
        <v>9325</v>
      </c>
      <c r="F63" s="51">
        <v>4129</v>
      </c>
      <c r="G63" s="51">
        <v>38</v>
      </c>
      <c r="H63" s="51">
        <v>1348</v>
      </c>
      <c r="I63" s="52">
        <f t="shared" si="1"/>
        <v>5515</v>
      </c>
      <c r="J63" s="51">
        <v>9239</v>
      </c>
    </row>
    <row r="64" spans="1:10" ht="11.25" customHeight="1">
      <c r="A64" s="50" t="s">
        <v>70</v>
      </c>
      <c r="B64" s="51">
        <v>1051</v>
      </c>
      <c r="C64" s="51">
        <v>1917</v>
      </c>
      <c r="D64" s="51">
        <v>484</v>
      </c>
      <c r="E64" s="52">
        <f t="shared" si="0"/>
        <v>3452</v>
      </c>
      <c r="F64" s="51">
        <v>1068</v>
      </c>
      <c r="G64" s="51">
        <v>1944</v>
      </c>
      <c r="H64" s="51">
        <v>623</v>
      </c>
      <c r="I64" s="52">
        <f t="shared" si="1"/>
        <v>3635</v>
      </c>
      <c r="J64" s="51">
        <v>2488</v>
      </c>
    </row>
    <row r="65" spans="1:10" ht="11.25" customHeight="1">
      <c r="A65" s="50" t="s">
        <v>71</v>
      </c>
      <c r="B65" s="51">
        <v>18304</v>
      </c>
      <c r="C65" s="51">
        <v>2622</v>
      </c>
      <c r="D65" s="51">
        <v>5654</v>
      </c>
      <c r="E65" s="52">
        <f t="shared" si="0"/>
        <v>26580</v>
      </c>
      <c r="F65" s="51">
        <v>13837</v>
      </c>
      <c r="G65" s="51">
        <v>601</v>
      </c>
      <c r="H65" s="51">
        <v>1193</v>
      </c>
      <c r="I65" s="52">
        <f t="shared" si="1"/>
        <v>15631</v>
      </c>
      <c r="J65" s="51">
        <v>33275</v>
      </c>
    </row>
    <row r="66" spans="1:10" ht="11.25" customHeight="1">
      <c r="A66" s="50" t="s">
        <v>72</v>
      </c>
      <c r="B66" s="51">
        <v>1312</v>
      </c>
      <c r="C66" s="51">
        <v>464</v>
      </c>
      <c r="D66" s="51">
        <v>682</v>
      </c>
      <c r="E66" s="52">
        <f t="shared" si="0"/>
        <v>2458</v>
      </c>
      <c r="F66" s="51">
        <v>4847</v>
      </c>
      <c r="G66" s="51">
        <v>623</v>
      </c>
      <c r="H66" s="51">
        <v>1326</v>
      </c>
      <c r="I66" s="52">
        <f t="shared" si="1"/>
        <v>6796</v>
      </c>
      <c r="J66" s="51">
        <v>3687</v>
      </c>
    </row>
    <row r="67" spans="1:10" ht="11.25" customHeight="1">
      <c r="A67" s="50" t="s">
        <v>73</v>
      </c>
      <c r="B67" s="51">
        <v>0</v>
      </c>
      <c r="C67" s="51">
        <v>0</v>
      </c>
      <c r="D67" s="51">
        <v>0</v>
      </c>
      <c r="E67" s="52">
        <f t="shared" si="0"/>
        <v>0</v>
      </c>
      <c r="F67" s="51">
        <v>1</v>
      </c>
      <c r="G67" s="51">
        <v>43</v>
      </c>
      <c r="H67" s="51">
        <v>259</v>
      </c>
      <c r="I67" s="52">
        <f t="shared" si="1"/>
        <v>303</v>
      </c>
      <c r="J67" s="51">
        <v>1582</v>
      </c>
    </row>
    <row r="68" spans="1:10" ht="11.25" customHeight="1">
      <c r="A68" s="50" t="s">
        <v>74</v>
      </c>
      <c r="B68" s="51">
        <v>51715</v>
      </c>
      <c r="C68" s="51">
        <v>35756</v>
      </c>
      <c r="D68" s="51">
        <v>56742</v>
      </c>
      <c r="E68" s="52">
        <f t="shared" si="0"/>
        <v>144213</v>
      </c>
      <c r="F68" s="51">
        <v>29764</v>
      </c>
      <c r="G68" s="51">
        <v>31953</v>
      </c>
      <c r="H68" s="51">
        <v>39832</v>
      </c>
      <c r="I68" s="52">
        <f t="shared" si="1"/>
        <v>101549</v>
      </c>
      <c r="J68" s="51">
        <v>53634</v>
      </c>
    </row>
    <row r="69" spans="1:10" ht="11.25" customHeight="1">
      <c r="A69" s="50" t="s">
        <v>75</v>
      </c>
      <c r="B69" s="51">
        <v>220</v>
      </c>
      <c r="C69" s="51">
        <v>4</v>
      </c>
      <c r="D69" s="51">
        <v>39</v>
      </c>
      <c r="E69" s="52">
        <f t="shared" si="0"/>
        <v>263</v>
      </c>
      <c r="F69" s="51">
        <v>552</v>
      </c>
      <c r="G69" s="51">
        <v>4</v>
      </c>
      <c r="H69" s="51">
        <v>1792</v>
      </c>
      <c r="I69" s="52">
        <f t="shared" si="1"/>
        <v>2348</v>
      </c>
      <c r="J69" s="51">
        <v>5312</v>
      </c>
    </row>
    <row r="70" spans="1:10" ht="11.25" customHeight="1">
      <c r="A70" s="50" t="s">
        <v>76</v>
      </c>
      <c r="B70" s="51">
        <v>9382</v>
      </c>
      <c r="C70" s="51">
        <v>5018</v>
      </c>
      <c r="D70" s="51">
        <v>2275</v>
      </c>
      <c r="E70" s="52">
        <f t="shared" si="0"/>
        <v>16675</v>
      </c>
      <c r="F70" s="51">
        <v>4384</v>
      </c>
      <c r="G70" s="51">
        <v>2656</v>
      </c>
      <c r="H70" s="51">
        <v>1777</v>
      </c>
      <c r="I70" s="52">
        <f t="shared" si="1"/>
        <v>8817</v>
      </c>
      <c r="J70" s="51">
        <v>18332</v>
      </c>
    </row>
    <row r="71" spans="1:10" ht="11.25" customHeight="1">
      <c r="A71" s="50" t="s">
        <v>77</v>
      </c>
      <c r="B71" s="51">
        <v>11622</v>
      </c>
      <c r="C71" s="51">
        <v>1958</v>
      </c>
      <c r="D71" s="51">
        <v>4052</v>
      </c>
      <c r="E71" s="52">
        <f t="shared" si="0"/>
        <v>17632</v>
      </c>
      <c r="F71" s="51">
        <v>8155</v>
      </c>
      <c r="G71" s="51">
        <v>1297</v>
      </c>
      <c r="H71" s="51">
        <v>922</v>
      </c>
      <c r="I71" s="52">
        <f t="shared" si="1"/>
        <v>10374</v>
      </c>
      <c r="J71" s="51">
        <v>22</v>
      </c>
    </row>
    <row r="72" spans="1:10" ht="11.25" customHeight="1">
      <c r="A72" s="50" t="s">
        <v>78</v>
      </c>
      <c r="B72" s="51">
        <v>0</v>
      </c>
      <c r="C72" s="51">
        <v>63</v>
      </c>
      <c r="D72" s="51">
        <v>0</v>
      </c>
      <c r="E72" s="52">
        <f t="shared" si="0"/>
        <v>63</v>
      </c>
      <c r="F72" s="51">
        <v>0</v>
      </c>
      <c r="G72" s="51">
        <v>63</v>
      </c>
      <c r="H72" s="51">
        <v>124</v>
      </c>
      <c r="I72" s="52">
        <f t="shared" si="1"/>
        <v>187</v>
      </c>
      <c r="J72" s="51">
        <v>56</v>
      </c>
    </row>
    <row r="73" spans="1:10" ht="11.25" customHeight="1">
      <c r="A73" s="50" t="s">
        <v>79</v>
      </c>
      <c r="B73" s="51">
        <v>82197</v>
      </c>
      <c r="C73" s="51">
        <v>3518</v>
      </c>
      <c r="D73" s="51">
        <v>11147</v>
      </c>
      <c r="E73" s="52">
        <f t="shared" si="0"/>
        <v>96862</v>
      </c>
      <c r="F73" s="51">
        <v>47502</v>
      </c>
      <c r="G73" s="51">
        <v>2661</v>
      </c>
      <c r="H73" s="51">
        <v>5923</v>
      </c>
      <c r="I73" s="52">
        <f t="shared" si="1"/>
        <v>56086</v>
      </c>
      <c r="J73" s="51">
        <v>88053</v>
      </c>
    </row>
    <row r="74" spans="1:10" ht="11.25" customHeight="1">
      <c r="A74" s="50" t="s">
        <v>80</v>
      </c>
      <c r="B74" s="51"/>
      <c r="C74" s="51">
        <v>0</v>
      </c>
      <c r="D74" s="51">
        <v>0</v>
      </c>
      <c r="E74" s="52">
        <f t="shared" si="0"/>
        <v>0</v>
      </c>
      <c r="F74" s="51">
        <v>1</v>
      </c>
      <c r="G74" s="51">
        <v>0</v>
      </c>
      <c r="H74" s="51">
        <v>0</v>
      </c>
      <c r="I74" s="52">
        <f t="shared" si="1"/>
        <v>1</v>
      </c>
      <c r="J74" s="51">
        <v>0</v>
      </c>
    </row>
    <row r="75" spans="1:10" ht="11.25" customHeight="1">
      <c r="A75" s="50" t="s">
        <v>81</v>
      </c>
      <c r="B75" s="51">
        <v>66965</v>
      </c>
      <c r="C75" s="51">
        <v>0</v>
      </c>
      <c r="D75" s="51">
        <v>2988</v>
      </c>
      <c r="E75" s="52">
        <f t="shared" si="0"/>
        <v>69953</v>
      </c>
      <c r="F75" s="51">
        <v>40355</v>
      </c>
      <c r="G75" s="51">
        <v>0</v>
      </c>
      <c r="H75" s="51">
        <v>0</v>
      </c>
      <c r="I75" s="52">
        <f t="shared" si="1"/>
        <v>40355</v>
      </c>
      <c r="J75" s="51">
        <v>1114938</v>
      </c>
    </row>
    <row r="76" spans="1:10" ht="11.25" customHeight="1">
      <c r="A76" s="50" t="s">
        <v>82</v>
      </c>
      <c r="B76" s="51">
        <v>99</v>
      </c>
      <c r="C76" s="51">
        <v>158</v>
      </c>
      <c r="D76" s="51">
        <v>1</v>
      </c>
      <c r="E76" s="52">
        <f t="shared" si="0"/>
        <v>258</v>
      </c>
      <c r="F76" s="51">
        <v>99</v>
      </c>
      <c r="G76" s="51">
        <v>125</v>
      </c>
      <c r="H76" s="51">
        <v>1</v>
      </c>
      <c r="I76" s="52">
        <f t="shared" si="1"/>
        <v>225</v>
      </c>
      <c r="J76" s="51">
        <v>13</v>
      </c>
    </row>
    <row r="77" spans="1:10" ht="11.25" customHeight="1">
      <c r="A77" s="50" t="s">
        <v>83</v>
      </c>
      <c r="B77" s="51">
        <v>0</v>
      </c>
      <c r="C77" s="51">
        <v>0</v>
      </c>
      <c r="D77" s="51">
        <v>0</v>
      </c>
      <c r="E77" s="52">
        <f t="shared" si="0"/>
        <v>0</v>
      </c>
      <c r="F77" s="51">
        <v>0</v>
      </c>
      <c r="G77" s="51">
        <v>0</v>
      </c>
      <c r="H77" s="51">
        <v>36</v>
      </c>
      <c r="I77" s="52">
        <f t="shared" si="1"/>
        <v>36</v>
      </c>
      <c r="J77" s="51">
        <v>150</v>
      </c>
    </row>
    <row r="78" spans="1:10" ht="11.25" customHeight="1">
      <c r="A78" s="50" t="s">
        <v>84</v>
      </c>
      <c r="B78" s="51">
        <v>145</v>
      </c>
      <c r="C78" s="51">
        <v>0</v>
      </c>
      <c r="D78" s="51">
        <v>111</v>
      </c>
      <c r="E78" s="52">
        <f t="shared" si="0"/>
        <v>256</v>
      </c>
      <c r="F78" s="51">
        <v>429</v>
      </c>
      <c r="G78" s="51">
        <v>0</v>
      </c>
      <c r="H78" s="51">
        <v>560</v>
      </c>
      <c r="I78" s="52">
        <f t="shared" si="1"/>
        <v>989</v>
      </c>
      <c r="J78" s="51">
        <v>2405</v>
      </c>
    </row>
    <row r="79" spans="1:10" ht="11.25" customHeight="1">
      <c r="A79" s="50" t="s">
        <v>85</v>
      </c>
      <c r="B79" s="51">
        <v>0</v>
      </c>
      <c r="C79" s="51">
        <v>99</v>
      </c>
      <c r="D79" s="51">
        <v>59</v>
      </c>
      <c r="E79" s="52">
        <f t="shared" si="0"/>
        <v>158</v>
      </c>
      <c r="F79" s="51">
        <v>0</v>
      </c>
      <c r="G79" s="51">
        <v>118</v>
      </c>
      <c r="H79" s="51">
        <v>165</v>
      </c>
      <c r="I79" s="52">
        <f t="shared" si="1"/>
        <v>283</v>
      </c>
      <c r="J79" s="51">
        <v>625</v>
      </c>
    </row>
    <row r="80" spans="1:10" ht="11.25" customHeight="1">
      <c r="A80" s="50" t="s">
        <v>86</v>
      </c>
      <c r="B80" s="51">
        <v>0</v>
      </c>
      <c r="C80" s="51">
        <v>0</v>
      </c>
      <c r="D80" s="51">
        <v>0</v>
      </c>
      <c r="E80" s="52">
        <f t="shared" si="0"/>
        <v>0</v>
      </c>
      <c r="F80" s="51">
        <v>2</v>
      </c>
      <c r="G80" s="51">
        <v>0</v>
      </c>
      <c r="H80" s="51">
        <v>2</v>
      </c>
      <c r="I80" s="52">
        <f t="shared" si="1"/>
        <v>4</v>
      </c>
      <c r="J80" s="51">
        <v>3</v>
      </c>
    </row>
    <row r="81" spans="1:10" ht="11.25" customHeight="1">
      <c r="A81" s="50" t="s">
        <v>87</v>
      </c>
      <c r="B81" s="51">
        <v>134</v>
      </c>
      <c r="C81" s="51">
        <v>0</v>
      </c>
      <c r="D81" s="51">
        <v>74</v>
      </c>
      <c r="E81" s="52">
        <f t="shared" si="0"/>
        <v>208</v>
      </c>
      <c r="F81" s="51">
        <v>650</v>
      </c>
      <c r="G81" s="51">
        <v>7</v>
      </c>
      <c r="H81" s="51">
        <v>230</v>
      </c>
      <c r="I81" s="52">
        <f t="shared" si="1"/>
        <v>887</v>
      </c>
      <c r="J81" s="51">
        <v>148</v>
      </c>
    </row>
    <row r="82" spans="1:10" ht="11.25" customHeight="1">
      <c r="A82" s="50" t="s">
        <v>88</v>
      </c>
      <c r="B82" s="51">
        <v>5202</v>
      </c>
      <c r="C82" s="51">
        <v>289</v>
      </c>
      <c r="D82" s="51">
        <v>465</v>
      </c>
      <c r="E82" s="52">
        <f t="shared" si="0"/>
        <v>5956</v>
      </c>
      <c r="F82" s="51">
        <v>3070</v>
      </c>
      <c r="G82" s="51">
        <v>275</v>
      </c>
      <c r="H82" s="51">
        <v>458</v>
      </c>
      <c r="I82" s="52">
        <f t="shared" si="1"/>
        <v>3803</v>
      </c>
      <c r="J82" s="51">
        <v>2</v>
      </c>
    </row>
    <row r="83" spans="1:10" ht="11.25" customHeight="1">
      <c r="A83" s="50" t="s">
        <v>89</v>
      </c>
      <c r="B83" s="51">
        <v>0</v>
      </c>
      <c r="C83" s="51">
        <v>0</v>
      </c>
      <c r="D83" s="51">
        <v>0</v>
      </c>
      <c r="E83" s="52">
        <f t="shared" si="0"/>
        <v>0</v>
      </c>
      <c r="F83" s="51">
        <v>1430</v>
      </c>
      <c r="G83" s="51">
        <v>540</v>
      </c>
      <c r="H83" s="51">
        <v>1686</v>
      </c>
      <c r="I83" s="52">
        <f t="shared" si="1"/>
        <v>3656</v>
      </c>
      <c r="J83" s="51">
        <v>9898</v>
      </c>
    </row>
    <row r="84" spans="1:10" ht="11.25" customHeight="1">
      <c r="A84" s="50" t="s">
        <v>90</v>
      </c>
      <c r="B84" s="51">
        <v>0</v>
      </c>
      <c r="C84" s="51">
        <v>0</v>
      </c>
      <c r="D84" s="51">
        <v>0</v>
      </c>
      <c r="E84" s="52">
        <f t="shared" si="0"/>
        <v>0</v>
      </c>
      <c r="F84" s="51">
        <v>23</v>
      </c>
      <c r="G84" s="51">
        <v>0</v>
      </c>
      <c r="H84" s="51">
        <v>401</v>
      </c>
      <c r="I84" s="52">
        <f t="shared" si="1"/>
        <v>424</v>
      </c>
      <c r="J84" s="51">
        <v>384</v>
      </c>
    </row>
    <row r="85" spans="1:10" ht="11.25" customHeight="1">
      <c r="A85" s="50" t="s">
        <v>91</v>
      </c>
      <c r="B85" s="51">
        <v>0</v>
      </c>
      <c r="C85" s="51">
        <v>0</v>
      </c>
      <c r="D85" s="51">
        <v>0</v>
      </c>
      <c r="E85" s="52">
        <f t="shared" si="0"/>
        <v>0</v>
      </c>
      <c r="F85" s="51">
        <v>1</v>
      </c>
      <c r="G85" s="51">
        <v>0</v>
      </c>
      <c r="H85" s="51">
        <v>5</v>
      </c>
      <c r="I85" s="52">
        <f t="shared" si="1"/>
        <v>6</v>
      </c>
      <c r="J85" s="51">
        <v>32</v>
      </c>
    </row>
    <row r="86" spans="1:10" ht="11.25" customHeight="1">
      <c r="A86" s="50" t="s">
        <v>92</v>
      </c>
      <c r="B86" s="51">
        <v>0</v>
      </c>
      <c r="C86" s="51">
        <v>0</v>
      </c>
      <c r="D86" s="51">
        <v>0</v>
      </c>
      <c r="E86" s="52">
        <f t="shared" si="0"/>
        <v>0</v>
      </c>
      <c r="F86" s="51">
        <v>19192</v>
      </c>
      <c r="G86" s="51">
        <v>395</v>
      </c>
      <c r="H86" s="51">
        <v>9383</v>
      </c>
      <c r="I86" s="52">
        <f t="shared" si="1"/>
        <v>28970</v>
      </c>
      <c r="J86" s="51">
        <v>73742</v>
      </c>
    </row>
    <row r="87" spans="1:10" ht="11.25" customHeight="1">
      <c r="A87" s="50" t="s">
        <v>93</v>
      </c>
      <c r="B87" s="51">
        <v>679</v>
      </c>
      <c r="C87" s="51">
        <v>142</v>
      </c>
      <c r="D87" s="51">
        <v>62</v>
      </c>
      <c r="E87" s="52">
        <f t="shared" si="0"/>
        <v>883</v>
      </c>
      <c r="F87" s="51">
        <v>678</v>
      </c>
      <c r="G87" s="51">
        <v>161</v>
      </c>
      <c r="H87" s="51">
        <v>302</v>
      </c>
      <c r="I87" s="52">
        <f t="shared" si="1"/>
        <v>1141</v>
      </c>
      <c r="J87" s="51">
        <v>1481</v>
      </c>
    </row>
    <row r="88" spans="1:10" ht="11.25" customHeight="1">
      <c r="A88" s="50" t="s">
        <v>94</v>
      </c>
      <c r="B88" s="51">
        <v>8039</v>
      </c>
      <c r="C88" s="51">
        <v>72</v>
      </c>
      <c r="D88" s="51">
        <v>437</v>
      </c>
      <c r="E88" s="52">
        <f t="shared" si="0"/>
        <v>8548</v>
      </c>
      <c r="F88" s="51">
        <v>6493</v>
      </c>
      <c r="G88" s="51">
        <v>73</v>
      </c>
      <c r="H88" s="51">
        <v>2301</v>
      </c>
      <c r="I88" s="52">
        <f t="shared" si="1"/>
        <v>8867</v>
      </c>
      <c r="J88" s="51">
        <v>15175</v>
      </c>
    </row>
    <row r="89" spans="1:10" ht="11.25" customHeight="1">
      <c r="A89" s="50" t="s">
        <v>95</v>
      </c>
      <c r="B89" s="51">
        <v>1548</v>
      </c>
      <c r="C89" s="51">
        <v>364</v>
      </c>
      <c r="D89" s="51">
        <v>0</v>
      </c>
      <c r="E89" s="52">
        <f aca="true" t="shared" si="2" ref="E89:E120">SUM(B89:D89)</f>
        <v>1912</v>
      </c>
      <c r="F89" s="51">
        <v>112</v>
      </c>
      <c r="G89" s="51">
        <v>233</v>
      </c>
      <c r="H89" s="51">
        <v>14</v>
      </c>
      <c r="I89" s="52">
        <f aca="true" t="shared" si="3" ref="I89:I122">SUM(F89:H89)</f>
        <v>359</v>
      </c>
      <c r="J89" s="51">
        <v>13</v>
      </c>
    </row>
    <row r="90" spans="1:10" ht="11.25" customHeight="1">
      <c r="A90" s="50" t="s">
        <v>96</v>
      </c>
      <c r="B90" s="51">
        <v>20591</v>
      </c>
      <c r="C90" s="51">
        <v>19363</v>
      </c>
      <c r="D90" s="51">
        <v>3926</v>
      </c>
      <c r="E90" s="52">
        <f t="shared" si="2"/>
        <v>43880</v>
      </c>
      <c r="F90" s="51">
        <v>13270</v>
      </c>
      <c r="G90" s="51">
        <v>13293</v>
      </c>
      <c r="H90" s="51">
        <v>2779</v>
      </c>
      <c r="I90" s="52">
        <f t="shared" si="3"/>
        <v>29342</v>
      </c>
      <c r="J90" s="51">
        <v>69374</v>
      </c>
    </row>
    <row r="91" spans="1:10" ht="11.25" customHeight="1">
      <c r="A91" s="50" t="s">
        <v>97</v>
      </c>
      <c r="B91" s="51">
        <v>27450</v>
      </c>
      <c r="C91" s="51">
        <v>2</v>
      </c>
      <c r="D91" s="51">
        <v>58</v>
      </c>
      <c r="E91" s="52">
        <f t="shared" si="2"/>
        <v>27510</v>
      </c>
      <c r="F91" s="51">
        <v>23628</v>
      </c>
      <c r="G91" s="51">
        <v>10</v>
      </c>
      <c r="H91" s="51">
        <v>2384</v>
      </c>
      <c r="I91" s="52">
        <f t="shared" si="3"/>
        <v>26022</v>
      </c>
      <c r="J91" s="51">
        <v>272082</v>
      </c>
    </row>
    <row r="92" spans="1:10" ht="11.25" customHeight="1">
      <c r="A92" s="50" t="s">
        <v>98</v>
      </c>
      <c r="B92" s="51">
        <v>65971</v>
      </c>
      <c r="C92" s="51">
        <v>1286</v>
      </c>
      <c r="D92" s="51">
        <v>703</v>
      </c>
      <c r="E92" s="52">
        <f t="shared" si="2"/>
        <v>67960</v>
      </c>
      <c r="F92" s="51">
        <v>42750</v>
      </c>
      <c r="G92" s="51">
        <v>232</v>
      </c>
      <c r="H92" s="51">
        <v>157</v>
      </c>
      <c r="I92" s="52">
        <f t="shared" si="3"/>
        <v>43139</v>
      </c>
      <c r="J92" s="51">
        <v>18705</v>
      </c>
    </row>
    <row r="93" spans="1:10" ht="11.25" customHeight="1">
      <c r="A93" s="50" t="s">
        <v>99</v>
      </c>
      <c r="B93" s="51">
        <v>48721</v>
      </c>
      <c r="C93" s="51">
        <v>5644</v>
      </c>
      <c r="D93" s="51">
        <v>958</v>
      </c>
      <c r="E93" s="52">
        <f t="shared" si="2"/>
        <v>55323</v>
      </c>
      <c r="F93" s="51">
        <v>35106</v>
      </c>
      <c r="G93" s="51">
        <v>4754</v>
      </c>
      <c r="H93" s="51">
        <v>1211</v>
      </c>
      <c r="I93" s="52">
        <f t="shared" si="3"/>
        <v>41071</v>
      </c>
      <c r="J93" s="51">
        <v>74292</v>
      </c>
    </row>
    <row r="94" spans="1:10" ht="11.25" customHeight="1">
      <c r="A94" s="50" t="s">
        <v>100</v>
      </c>
      <c r="B94" s="51">
        <v>0</v>
      </c>
      <c r="C94" s="51">
        <v>128</v>
      </c>
      <c r="D94" s="51">
        <v>23</v>
      </c>
      <c r="E94" s="52">
        <f t="shared" si="2"/>
        <v>151</v>
      </c>
      <c r="F94" s="51">
        <v>4</v>
      </c>
      <c r="G94" s="51">
        <v>160</v>
      </c>
      <c r="H94" s="51">
        <v>28</v>
      </c>
      <c r="I94" s="52">
        <f t="shared" si="3"/>
        <v>192</v>
      </c>
      <c r="J94" s="51">
        <v>324</v>
      </c>
    </row>
    <row r="95" spans="1:10" ht="11.25" customHeight="1">
      <c r="A95" s="50" t="s">
        <v>101</v>
      </c>
      <c r="B95" s="51">
        <v>45518</v>
      </c>
      <c r="C95" s="51">
        <v>408</v>
      </c>
      <c r="D95" s="51">
        <v>4000</v>
      </c>
      <c r="E95" s="52">
        <f t="shared" si="2"/>
        <v>49926</v>
      </c>
      <c r="F95" s="51">
        <v>29230</v>
      </c>
      <c r="G95" s="51">
        <v>2482</v>
      </c>
      <c r="H95" s="51">
        <v>5113</v>
      </c>
      <c r="I95" s="52">
        <f t="shared" si="3"/>
        <v>36825</v>
      </c>
      <c r="J95" s="51">
        <v>416136</v>
      </c>
    </row>
    <row r="96" spans="1:10" ht="11.25" customHeight="1">
      <c r="A96" s="50" t="s">
        <v>102</v>
      </c>
      <c r="B96" s="51">
        <v>428</v>
      </c>
      <c r="C96" s="51">
        <v>17</v>
      </c>
      <c r="D96" s="51">
        <v>47</v>
      </c>
      <c r="E96" s="52">
        <f t="shared" si="2"/>
        <v>492</v>
      </c>
      <c r="F96" s="51">
        <v>407</v>
      </c>
      <c r="G96" s="51">
        <v>17</v>
      </c>
      <c r="H96" s="51">
        <v>38</v>
      </c>
      <c r="I96" s="52">
        <f t="shared" si="3"/>
        <v>462</v>
      </c>
      <c r="J96" s="51">
        <v>3</v>
      </c>
    </row>
    <row r="97" spans="1:10" ht="11.25" customHeight="1">
      <c r="A97" s="50" t="s">
        <v>103</v>
      </c>
      <c r="B97" s="51">
        <v>6812</v>
      </c>
      <c r="C97" s="51">
        <v>376</v>
      </c>
      <c r="D97" s="51">
        <v>284</v>
      </c>
      <c r="E97" s="52">
        <f t="shared" si="2"/>
        <v>7472</v>
      </c>
      <c r="F97" s="51">
        <v>7045</v>
      </c>
      <c r="G97" s="51">
        <v>197</v>
      </c>
      <c r="H97" s="51">
        <v>235</v>
      </c>
      <c r="I97" s="52">
        <f t="shared" si="3"/>
        <v>7477</v>
      </c>
      <c r="J97" s="51">
        <v>12</v>
      </c>
    </row>
    <row r="98" spans="1:10" ht="11.25" customHeight="1">
      <c r="A98" s="50" t="s">
        <v>104</v>
      </c>
      <c r="B98" s="51">
        <v>563</v>
      </c>
      <c r="C98" s="51">
        <v>28</v>
      </c>
      <c r="D98" s="51">
        <v>189</v>
      </c>
      <c r="E98" s="52">
        <f t="shared" si="2"/>
        <v>780</v>
      </c>
      <c r="F98" s="51">
        <v>609</v>
      </c>
      <c r="G98" s="51">
        <v>28</v>
      </c>
      <c r="H98" s="51">
        <v>299</v>
      </c>
      <c r="I98" s="52">
        <f t="shared" si="3"/>
        <v>936</v>
      </c>
      <c r="J98" s="51">
        <v>159</v>
      </c>
    </row>
    <row r="99" spans="1:10" ht="11.25" customHeight="1">
      <c r="A99" s="50" t="s">
        <v>105</v>
      </c>
      <c r="B99" s="51"/>
      <c r="C99" s="51">
        <v>0</v>
      </c>
      <c r="D99" s="51">
        <v>0</v>
      </c>
      <c r="E99" s="52">
        <f t="shared" si="2"/>
        <v>0</v>
      </c>
      <c r="F99" s="51">
        <v>42</v>
      </c>
      <c r="G99" s="51">
        <v>20</v>
      </c>
      <c r="H99" s="51">
        <v>132</v>
      </c>
      <c r="I99" s="52">
        <f t="shared" si="3"/>
        <v>194</v>
      </c>
      <c r="J99" s="51">
        <v>855</v>
      </c>
    </row>
    <row r="100" spans="1:10" ht="11.25" customHeight="1">
      <c r="A100" s="50" t="s">
        <v>106</v>
      </c>
      <c r="B100" s="51">
        <v>0</v>
      </c>
      <c r="C100" s="51">
        <v>0</v>
      </c>
      <c r="D100" s="51">
        <v>0</v>
      </c>
      <c r="E100" s="52">
        <f t="shared" si="2"/>
        <v>0</v>
      </c>
      <c r="F100" s="51">
        <v>1</v>
      </c>
      <c r="G100" s="51">
        <v>0</v>
      </c>
      <c r="H100" s="51">
        <v>222</v>
      </c>
      <c r="I100" s="52">
        <f t="shared" si="3"/>
        <v>223</v>
      </c>
      <c r="J100" s="51">
        <v>39511</v>
      </c>
    </row>
    <row r="101" spans="1:10" ht="11.25" customHeight="1">
      <c r="A101" s="50" t="s">
        <v>107</v>
      </c>
      <c r="B101" s="51"/>
      <c r="C101" s="51">
        <v>0</v>
      </c>
      <c r="D101" s="51">
        <v>0</v>
      </c>
      <c r="E101" s="52">
        <f t="shared" si="2"/>
        <v>0</v>
      </c>
      <c r="F101" s="51">
        <v>408</v>
      </c>
      <c r="G101" s="51">
        <v>7</v>
      </c>
      <c r="H101" s="51">
        <v>20556</v>
      </c>
      <c r="I101" s="52">
        <f t="shared" si="3"/>
        <v>20971</v>
      </c>
      <c r="J101" s="51">
        <v>115148</v>
      </c>
    </row>
    <row r="102" spans="1:10" ht="11.25" customHeight="1">
      <c r="A102" s="50" t="s">
        <v>108</v>
      </c>
      <c r="B102" s="51">
        <v>0</v>
      </c>
      <c r="C102" s="51">
        <v>0</v>
      </c>
      <c r="D102" s="51">
        <v>0</v>
      </c>
      <c r="E102" s="52">
        <f t="shared" si="2"/>
        <v>0</v>
      </c>
      <c r="F102" s="51">
        <v>669</v>
      </c>
      <c r="G102" s="51">
        <v>788</v>
      </c>
      <c r="H102" s="51">
        <v>9415</v>
      </c>
      <c r="I102" s="52">
        <f t="shared" si="3"/>
        <v>10872</v>
      </c>
      <c r="J102" s="51">
        <v>21003</v>
      </c>
    </row>
    <row r="103" spans="1:10" ht="11.25" customHeight="1">
      <c r="A103" s="50" t="s">
        <v>109</v>
      </c>
      <c r="B103" s="51">
        <v>356</v>
      </c>
      <c r="C103" s="51">
        <v>38</v>
      </c>
      <c r="D103" s="51">
        <v>59</v>
      </c>
      <c r="E103" s="52">
        <f t="shared" si="2"/>
        <v>453</v>
      </c>
      <c r="F103" s="51">
        <v>359</v>
      </c>
      <c r="G103" s="51">
        <v>112</v>
      </c>
      <c r="H103" s="51">
        <v>92720</v>
      </c>
      <c r="I103" s="52">
        <f t="shared" si="3"/>
        <v>93191</v>
      </c>
      <c r="J103" s="51">
        <v>102343</v>
      </c>
    </row>
    <row r="104" spans="1:10" ht="11.25" customHeight="1">
      <c r="A104" s="50" t="s">
        <v>110</v>
      </c>
      <c r="B104" s="51">
        <v>0</v>
      </c>
      <c r="C104" s="51">
        <v>0</v>
      </c>
      <c r="D104" s="51">
        <v>0</v>
      </c>
      <c r="E104" s="52">
        <f t="shared" si="2"/>
        <v>0</v>
      </c>
      <c r="F104" s="51">
        <v>69</v>
      </c>
      <c r="G104" s="51">
        <v>21</v>
      </c>
      <c r="H104" s="51">
        <v>22</v>
      </c>
      <c r="I104" s="52">
        <f t="shared" si="3"/>
        <v>112</v>
      </c>
      <c r="J104" s="51">
        <v>361</v>
      </c>
    </row>
    <row r="105" spans="1:10" ht="11.25" customHeight="1">
      <c r="A105" s="50" t="s">
        <v>111</v>
      </c>
      <c r="B105" s="51">
        <v>11809</v>
      </c>
      <c r="C105" s="51">
        <v>8892</v>
      </c>
      <c r="D105" s="51">
        <v>7717</v>
      </c>
      <c r="E105" s="52">
        <f t="shared" si="2"/>
        <v>28418</v>
      </c>
      <c r="F105" s="51">
        <v>10382</v>
      </c>
      <c r="G105" s="51">
        <v>6215</v>
      </c>
      <c r="H105" s="51">
        <v>3289</v>
      </c>
      <c r="I105" s="52">
        <f t="shared" si="3"/>
        <v>19886</v>
      </c>
      <c r="J105" s="51">
        <v>11703</v>
      </c>
    </row>
    <row r="106" spans="1:10" ht="11.25" customHeight="1">
      <c r="A106" s="50" t="s">
        <v>112</v>
      </c>
      <c r="B106" s="51">
        <v>1492</v>
      </c>
      <c r="C106" s="51">
        <v>1205</v>
      </c>
      <c r="D106" s="51">
        <v>952</v>
      </c>
      <c r="E106" s="52">
        <f t="shared" si="2"/>
        <v>3649</v>
      </c>
      <c r="F106" s="51">
        <v>1514</v>
      </c>
      <c r="G106" s="51">
        <v>969</v>
      </c>
      <c r="H106" s="51">
        <v>1165</v>
      </c>
      <c r="I106" s="52">
        <f t="shared" si="3"/>
        <v>3648</v>
      </c>
      <c r="J106" s="51">
        <v>13618</v>
      </c>
    </row>
    <row r="107" spans="1:10" ht="11.25" customHeight="1">
      <c r="A107" s="50" t="s">
        <v>113</v>
      </c>
      <c r="B107" s="51">
        <v>60920</v>
      </c>
      <c r="C107" s="51">
        <v>23541</v>
      </c>
      <c r="D107" s="51">
        <v>3119</v>
      </c>
      <c r="E107" s="52">
        <f t="shared" si="2"/>
        <v>87580</v>
      </c>
      <c r="F107" s="51">
        <v>52256</v>
      </c>
      <c r="G107" s="51">
        <v>37699</v>
      </c>
      <c r="H107" s="51">
        <v>7593</v>
      </c>
      <c r="I107" s="52">
        <f t="shared" si="3"/>
        <v>97548</v>
      </c>
      <c r="J107" s="51">
        <v>142425</v>
      </c>
    </row>
    <row r="108" spans="1:10" ht="11.25" customHeight="1">
      <c r="A108" s="50" t="s">
        <v>114</v>
      </c>
      <c r="B108" s="51">
        <v>119023</v>
      </c>
      <c r="C108" s="51">
        <v>36910</v>
      </c>
      <c r="D108" s="51">
        <v>12190</v>
      </c>
      <c r="E108" s="52">
        <f t="shared" si="2"/>
        <v>168123</v>
      </c>
      <c r="F108" s="51">
        <v>51376</v>
      </c>
      <c r="G108" s="51">
        <v>11566</v>
      </c>
      <c r="H108" s="51">
        <v>2951</v>
      </c>
      <c r="I108" s="52">
        <f t="shared" si="3"/>
        <v>65893</v>
      </c>
      <c r="J108" s="51">
        <v>165665</v>
      </c>
    </row>
    <row r="109" spans="1:10" ht="11.25" customHeight="1">
      <c r="A109" s="50" t="s">
        <v>115</v>
      </c>
      <c r="B109" s="51">
        <v>3085</v>
      </c>
      <c r="C109" s="51">
        <v>1865</v>
      </c>
      <c r="D109" s="51">
        <v>758</v>
      </c>
      <c r="E109" s="52">
        <f t="shared" si="2"/>
        <v>5708</v>
      </c>
      <c r="F109" s="51">
        <v>2782</v>
      </c>
      <c r="G109" s="51">
        <v>2579</v>
      </c>
      <c r="H109" s="51">
        <v>1522</v>
      </c>
      <c r="I109" s="52">
        <f t="shared" si="3"/>
        <v>6883</v>
      </c>
      <c r="J109" s="51">
        <v>7004</v>
      </c>
    </row>
    <row r="110" spans="1:10" ht="11.25" customHeight="1">
      <c r="A110" s="50" t="s">
        <v>116</v>
      </c>
      <c r="B110" s="51">
        <v>588</v>
      </c>
      <c r="C110" s="51">
        <v>547</v>
      </c>
      <c r="D110" s="51">
        <v>1554</v>
      </c>
      <c r="E110" s="52">
        <f t="shared" si="2"/>
        <v>2689</v>
      </c>
      <c r="F110" s="51">
        <v>433</v>
      </c>
      <c r="G110" s="51">
        <v>295</v>
      </c>
      <c r="H110" s="51">
        <v>282</v>
      </c>
      <c r="I110" s="52">
        <f t="shared" si="3"/>
        <v>1010</v>
      </c>
      <c r="J110" s="51">
        <v>56</v>
      </c>
    </row>
    <row r="111" spans="1:10" ht="11.25" customHeight="1">
      <c r="A111" s="50" t="s">
        <v>117</v>
      </c>
      <c r="B111" s="51">
        <v>0</v>
      </c>
      <c r="C111" s="51"/>
      <c r="D111" s="51"/>
      <c r="E111" s="52">
        <f t="shared" si="2"/>
        <v>0</v>
      </c>
      <c r="F111" s="51">
        <v>102</v>
      </c>
      <c r="G111" s="51">
        <v>74</v>
      </c>
      <c r="H111" s="51">
        <v>7</v>
      </c>
      <c r="I111" s="52">
        <f t="shared" si="3"/>
        <v>183</v>
      </c>
      <c r="J111" s="51">
        <v>199</v>
      </c>
    </row>
    <row r="112" spans="1:10" ht="11.25" customHeight="1">
      <c r="A112" s="50" t="s">
        <v>118</v>
      </c>
      <c r="B112" s="51">
        <v>0</v>
      </c>
      <c r="C112" s="51">
        <v>0</v>
      </c>
      <c r="D112" s="51">
        <v>0</v>
      </c>
      <c r="E112" s="52">
        <f t="shared" si="2"/>
        <v>0</v>
      </c>
      <c r="F112" s="51">
        <v>0</v>
      </c>
      <c r="G112" s="51">
        <v>0</v>
      </c>
      <c r="H112" s="51">
        <v>1</v>
      </c>
      <c r="I112" s="52">
        <f t="shared" si="3"/>
        <v>1</v>
      </c>
      <c r="J112" s="51">
        <v>11</v>
      </c>
    </row>
    <row r="113" spans="1:10" ht="11.25" customHeight="1">
      <c r="A113" s="50" t="s">
        <v>119</v>
      </c>
      <c r="B113" s="51">
        <v>27174</v>
      </c>
      <c r="C113" s="51">
        <v>515</v>
      </c>
      <c r="D113" s="51">
        <v>2096</v>
      </c>
      <c r="E113" s="52">
        <f t="shared" si="2"/>
        <v>29785</v>
      </c>
      <c r="F113" s="51">
        <v>10877</v>
      </c>
      <c r="G113" s="51">
        <v>103</v>
      </c>
      <c r="H113" s="51">
        <v>3763</v>
      </c>
      <c r="I113" s="52">
        <f t="shared" si="3"/>
        <v>14743</v>
      </c>
      <c r="J113" s="51">
        <v>12019</v>
      </c>
    </row>
    <row r="114" spans="1:10" ht="11.25" customHeight="1">
      <c r="A114" s="50" t="s">
        <v>120</v>
      </c>
      <c r="B114" s="51">
        <v>0</v>
      </c>
      <c r="C114" s="51">
        <v>0</v>
      </c>
      <c r="D114" s="51">
        <v>0</v>
      </c>
      <c r="E114" s="52">
        <f t="shared" si="2"/>
        <v>0</v>
      </c>
      <c r="F114" s="51">
        <v>0</v>
      </c>
      <c r="G114" s="51">
        <v>0</v>
      </c>
      <c r="H114" s="51">
        <v>0</v>
      </c>
      <c r="I114" s="52">
        <f t="shared" si="3"/>
        <v>0</v>
      </c>
      <c r="J114" s="51">
        <v>4</v>
      </c>
    </row>
    <row r="115" spans="1:10" ht="11.25" customHeight="1">
      <c r="A115" s="50" t="s">
        <v>121</v>
      </c>
      <c r="B115" s="51">
        <v>0</v>
      </c>
      <c r="C115" s="51">
        <v>0</v>
      </c>
      <c r="D115" s="51">
        <v>0</v>
      </c>
      <c r="E115" s="52">
        <f t="shared" si="2"/>
        <v>0</v>
      </c>
      <c r="F115" s="51">
        <v>209</v>
      </c>
      <c r="G115" s="51">
        <v>0</v>
      </c>
      <c r="H115" s="51">
        <v>781</v>
      </c>
      <c r="I115" s="52">
        <f t="shared" si="3"/>
        <v>990</v>
      </c>
      <c r="J115" s="51">
        <v>1977</v>
      </c>
    </row>
    <row r="116" spans="1:10" ht="11.25" customHeight="1">
      <c r="A116" s="50" t="s">
        <v>122</v>
      </c>
      <c r="B116" s="51">
        <v>0</v>
      </c>
      <c r="C116" s="51">
        <v>0</v>
      </c>
      <c r="D116" s="51">
        <v>0</v>
      </c>
      <c r="E116" s="52">
        <f t="shared" si="2"/>
        <v>0</v>
      </c>
      <c r="F116" s="51">
        <v>108</v>
      </c>
      <c r="G116" s="51">
        <v>5</v>
      </c>
      <c r="H116" s="51">
        <v>744</v>
      </c>
      <c r="I116" s="52">
        <f t="shared" si="3"/>
        <v>857</v>
      </c>
      <c r="J116" s="51">
        <v>5206</v>
      </c>
    </row>
    <row r="117" spans="1:10" ht="11.25" customHeight="1">
      <c r="A117" s="50" t="s">
        <v>123</v>
      </c>
      <c r="B117" s="51">
        <v>0</v>
      </c>
      <c r="C117" s="51">
        <v>0</v>
      </c>
      <c r="D117" s="51">
        <v>0</v>
      </c>
      <c r="E117" s="52">
        <f t="shared" si="2"/>
        <v>0</v>
      </c>
      <c r="F117" s="51">
        <v>443</v>
      </c>
      <c r="G117" s="51">
        <v>6</v>
      </c>
      <c r="H117" s="51">
        <v>27</v>
      </c>
      <c r="I117" s="52">
        <f t="shared" si="3"/>
        <v>476</v>
      </c>
      <c r="J117" s="51">
        <v>2029</v>
      </c>
    </row>
    <row r="118" spans="1:10" ht="11.25" customHeight="1">
      <c r="A118" s="50" t="s">
        <v>124</v>
      </c>
      <c r="B118" s="51">
        <v>0</v>
      </c>
      <c r="C118" s="51">
        <v>0</v>
      </c>
      <c r="D118" s="51">
        <v>0</v>
      </c>
      <c r="E118" s="52">
        <f t="shared" si="2"/>
        <v>0</v>
      </c>
      <c r="F118" s="51">
        <v>4274</v>
      </c>
      <c r="G118" s="51">
        <v>1304</v>
      </c>
      <c r="H118" s="51">
        <v>1192</v>
      </c>
      <c r="I118" s="52">
        <f t="shared" si="3"/>
        <v>6770</v>
      </c>
      <c r="J118" s="51">
        <v>10532</v>
      </c>
    </row>
    <row r="119" spans="1:10" ht="11.25" customHeight="1">
      <c r="A119" s="50" t="s">
        <v>125</v>
      </c>
      <c r="B119" s="51">
        <v>0</v>
      </c>
      <c r="C119" s="51">
        <v>0</v>
      </c>
      <c r="D119" s="51">
        <v>0</v>
      </c>
      <c r="E119" s="52">
        <f t="shared" si="2"/>
        <v>0</v>
      </c>
      <c r="F119" s="51">
        <v>188</v>
      </c>
      <c r="G119" s="51">
        <v>15</v>
      </c>
      <c r="H119" s="51">
        <v>587</v>
      </c>
      <c r="I119" s="52">
        <f t="shared" si="3"/>
        <v>790</v>
      </c>
      <c r="J119" s="51">
        <v>1421</v>
      </c>
    </row>
    <row r="120" spans="1:10" ht="11.25" customHeight="1" thickBot="1">
      <c r="A120" s="53"/>
      <c r="B120" s="54"/>
      <c r="C120" s="55"/>
      <c r="D120" s="56"/>
      <c r="E120" s="57">
        <f t="shared" si="2"/>
        <v>0</v>
      </c>
      <c r="F120" s="56"/>
      <c r="G120" s="56"/>
      <c r="H120" s="58"/>
      <c r="I120" s="59"/>
      <c r="J120" s="60"/>
    </row>
    <row r="121" spans="1:10" ht="11.25" customHeight="1" thickTop="1">
      <c r="A121" s="61"/>
      <c r="B121" s="62"/>
      <c r="C121" s="63"/>
      <c r="D121" s="64"/>
      <c r="E121" s="65"/>
      <c r="F121" s="63"/>
      <c r="G121" s="66"/>
      <c r="H121" s="67"/>
      <c r="I121" s="68"/>
      <c r="J121" s="69"/>
    </row>
    <row r="122" spans="1:10" ht="11.25" customHeight="1">
      <c r="A122" s="70" t="s">
        <v>126</v>
      </c>
      <c r="B122" s="71">
        <f>SUM(B24:B119)</f>
        <v>1457555</v>
      </c>
      <c r="C122" s="72">
        <f>SUM(C24:C119)</f>
        <v>923326</v>
      </c>
      <c r="D122" s="73">
        <f aca="true" t="shared" si="4" ref="D122:J122">SUM(D24:D119)</f>
        <v>379079</v>
      </c>
      <c r="E122" s="74">
        <f>SUM(E24:E121)</f>
        <v>2759960</v>
      </c>
      <c r="F122" s="73">
        <f>SUM(F24:F119)</f>
        <v>1084771</v>
      </c>
      <c r="G122" s="73">
        <f>SUM(G24:G119)</f>
        <v>464841</v>
      </c>
      <c r="H122" s="73">
        <f t="shared" si="4"/>
        <v>407657</v>
      </c>
      <c r="I122" s="68">
        <f t="shared" si="3"/>
        <v>1957269</v>
      </c>
      <c r="J122" s="60">
        <f t="shared" si="4"/>
        <v>8093162</v>
      </c>
    </row>
    <row r="123" spans="1:10" ht="11.25" customHeight="1" thickBot="1">
      <c r="A123" s="75"/>
      <c r="B123" s="76"/>
      <c r="C123" s="77"/>
      <c r="D123" s="78"/>
      <c r="E123" s="59"/>
      <c r="F123" s="79"/>
      <c r="G123" s="80"/>
      <c r="H123" s="81"/>
      <c r="I123" s="82"/>
      <c r="J123" s="83"/>
    </row>
    <row r="124" spans="1:10" ht="11.25" customHeight="1" thickTop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1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1.25" customHeight="1">
      <c r="A126" s="6" t="s">
        <v>0</v>
      </c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1.25" customHeight="1">
      <c r="A127" s="6" t="s">
        <v>1</v>
      </c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1.25" customHeight="1">
      <c r="A128" s="8" t="s">
        <v>2</v>
      </c>
      <c r="B128" s="7"/>
      <c r="C128" s="7"/>
      <c r="D128" s="7"/>
      <c r="E128" s="7"/>
      <c r="F128" s="7"/>
      <c r="G128" s="7"/>
      <c r="H128" s="7"/>
      <c r="I128" s="7"/>
      <c r="J128" s="7"/>
    </row>
    <row r="129" ht="11.25" customHeight="1">
      <c r="A129" s="6" t="s">
        <v>127</v>
      </c>
    </row>
  </sheetData>
  <sheetProtection selectLockedCells="1" selectUnlockedCells="1"/>
  <mergeCells count="17">
    <mergeCell ref="A14:J14"/>
    <mergeCell ref="A15:J15"/>
    <mergeCell ref="B20:C20"/>
    <mergeCell ref="F20:G20"/>
    <mergeCell ref="B18:E18"/>
    <mergeCell ref="F18:I18"/>
    <mergeCell ref="B19:E19"/>
    <mergeCell ref="F19:I19"/>
    <mergeCell ref="A16:A17"/>
    <mergeCell ref="A7:J7"/>
    <mergeCell ref="A9:J9"/>
    <mergeCell ref="A12:J12"/>
    <mergeCell ref="D10:F10"/>
    <mergeCell ref="A1:J1"/>
    <mergeCell ref="A2:J2"/>
    <mergeCell ref="E3:F3"/>
    <mergeCell ref="A5:J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9">
      <pane ySplit="7" topLeftCell="A26" activePane="bottomLeft" state="frozen"/>
      <selection pane="topLeft" activeCell="A19" sqref="A19"/>
      <selection pane="bottomLeft" activeCell="E25" sqref="E25:E120"/>
    </sheetView>
  </sheetViews>
  <sheetFormatPr defaultColWidth="11.421875" defaultRowHeight="12.75"/>
  <sheetData>
    <row r="1" spans="1:11" ht="12.75">
      <c r="A1" s="257" t="s">
        <v>128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>
      <c r="A2" s="85"/>
      <c r="B2" s="85"/>
      <c r="C2" s="85"/>
      <c r="D2" s="258" t="s">
        <v>129</v>
      </c>
      <c r="E2" s="258"/>
      <c r="F2" s="258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57" t="s">
        <v>153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</row>
    <row r="15" spans="1:11" ht="12.75">
      <c r="A15" s="257" t="s">
        <v>160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60" t="s">
        <v>133</v>
      </c>
      <c r="C19" s="261"/>
      <c r="D19" s="261"/>
      <c r="E19" s="261"/>
      <c r="F19" s="261"/>
      <c r="G19" s="261"/>
      <c r="H19" s="261"/>
      <c r="I19" s="261"/>
      <c r="J19" s="261"/>
      <c r="K19" s="262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63" t="s">
        <v>19</v>
      </c>
      <c r="C21" s="263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64" t="s">
        <v>135</v>
      </c>
      <c r="G22" s="265"/>
      <c r="H22" s="266"/>
      <c r="I22" s="107"/>
      <c r="J22" s="90"/>
      <c r="K22" s="108"/>
    </row>
    <row r="23" spans="1:11" ht="12.75">
      <c r="A23" s="109"/>
      <c r="B23" s="267" t="s">
        <v>161</v>
      </c>
      <c r="C23" s="267"/>
      <c r="D23" s="110" t="s">
        <v>137</v>
      </c>
      <c r="E23" s="109" t="s">
        <v>28</v>
      </c>
      <c r="F23" s="111" t="s">
        <v>161</v>
      </c>
      <c r="G23" s="112" t="s">
        <v>137</v>
      </c>
      <c r="H23" s="111" t="s">
        <v>28</v>
      </c>
      <c r="I23" s="111" t="s">
        <v>161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174">
        <v>1534</v>
      </c>
      <c r="C25" s="174">
        <v>49</v>
      </c>
      <c r="D25" s="118">
        <v>12020</v>
      </c>
      <c r="E25" s="119">
        <f>SUM(B25:D25)</f>
        <v>13603</v>
      </c>
      <c r="F25" s="51">
        <v>469</v>
      </c>
      <c r="G25" s="120">
        <v>4871</v>
      </c>
      <c r="H25" s="121">
        <f>SUM(F25:G25)</f>
        <v>5340</v>
      </c>
      <c r="I25" s="121">
        <f>SUM(B25+C25+F25)</f>
        <v>2052</v>
      </c>
      <c r="J25" s="121">
        <f>D25+G25</f>
        <v>16891</v>
      </c>
      <c r="K25" s="121">
        <f>SUM(I25:J25)</f>
        <v>18943</v>
      </c>
    </row>
    <row r="26" spans="1:11" ht="12.75">
      <c r="A26" s="117" t="s">
        <v>31</v>
      </c>
      <c r="B26" s="174">
        <v>5070</v>
      </c>
      <c r="C26" s="174">
        <v>0</v>
      </c>
      <c r="D26" s="118">
        <v>45730</v>
      </c>
      <c r="E26" s="119">
        <f aca="true" t="shared" si="0" ref="E26:E89">SUM(B26:D26)</f>
        <v>50800</v>
      </c>
      <c r="F26" s="51">
        <v>101</v>
      </c>
      <c r="G26" s="120">
        <v>99756</v>
      </c>
      <c r="H26" s="121">
        <f aca="true" t="shared" si="1" ref="H26:H89">SUM(F26:G26)</f>
        <v>99857</v>
      </c>
      <c r="I26" s="121">
        <f aca="true" t="shared" si="2" ref="I26:I89">SUM(B26+C26+F26)</f>
        <v>5171</v>
      </c>
      <c r="J26" s="121">
        <f>SUM(D26+G26)</f>
        <v>145486</v>
      </c>
      <c r="K26" s="121">
        <f aca="true" t="shared" si="3" ref="K26:K89">SUM(I26:J26)</f>
        <v>150657</v>
      </c>
    </row>
    <row r="27" spans="1:11" ht="12.75">
      <c r="A27" s="117" t="s">
        <v>32</v>
      </c>
      <c r="B27" s="174">
        <v>1164</v>
      </c>
      <c r="C27" s="174">
        <v>32</v>
      </c>
      <c r="D27" s="118">
        <v>7487</v>
      </c>
      <c r="E27" s="119">
        <f t="shared" si="0"/>
        <v>8683</v>
      </c>
      <c r="F27" s="51">
        <v>77</v>
      </c>
      <c r="G27" s="120">
        <v>615</v>
      </c>
      <c r="H27" s="121">
        <f t="shared" si="1"/>
        <v>692</v>
      </c>
      <c r="I27" s="121">
        <f t="shared" si="2"/>
        <v>1273</v>
      </c>
      <c r="J27" s="121">
        <f>SUM(D27+G27)</f>
        <v>8102</v>
      </c>
      <c r="K27" s="121">
        <f t="shared" si="3"/>
        <v>9375</v>
      </c>
    </row>
    <row r="28" spans="1:11" ht="12.75">
      <c r="A28" s="117" t="s">
        <v>33</v>
      </c>
      <c r="B28" s="174">
        <v>634</v>
      </c>
      <c r="C28" s="174">
        <v>2060</v>
      </c>
      <c r="D28" s="118">
        <v>11520</v>
      </c>
      <c r="E28" s="119">
        <f t="shared" si="0"/>
        <v>14214</v>
      </c>
      <c r="F28" s="51">
        <v>268</v>
      </c>
      <c r="G28" s="120">
        <v>1887</v>
      </c>
      <c r="H28" s="121">
        <f t="shared" si="1"/>
        <v>2155</v>
      </c>
      <c r="I28" s="121">
        <f t="shared" si="2"/>
        <v>2962</v>
      </c>
      <c r="J28" s="121">
        <f>SUM(D28+G28)</f>
        <v>13407</v>
      </c>
      <c r="K28" s="121">
        <f t="shared" si="3"/>
        <v>16369</v>
      </c>
    </row>
    <row r="29" spans="1:11" ht="12.75">
      <c r="A29" s="117" t="s">
        <v>34</v>
      </c>
      <c r="B29" s="174">
        <v>0</v>
      </c>
      <c r="C29" s="174">
        <v>185</v>
      </c>
      <c r="D29" s="118">
        <v>1658</v>
      </c>
      <c r="E29" s="119">
        <f t="shared" si="0"/>
        <v>1843</v>
      </c>
      <c r="F29" s="51">
        <v>6</v>
      </c>
      <c r="G29" s="120">
        <v>68</v>
      </c>
      <c r="H29" s="121">
        <f t="shared" si="1"/>
        <v>74</v>
      </c>
      <c r="I29" s="121">
        <f t="shared" si="2"/>
        <v>191</v>
      </c>
      <c r="J29" s="121">
        <f>SUM(D29+G29)</f>
        <v>1726</v>
      </c>
      <c r="K29" s="121">
        <f t="shared" si="3"/>
        <v>1917</v>
      </c>
    </row>
    <row r="30" spans="1:11" ht="12.75">
      <c r="A30" s="117" t="s">
        <v>35</v>
      </c>
      <c r="B30" s="174">
        <v>45</v>
      </c>
      <c r="C30" s="174">
        <v>21</v>
      </c>
      <c r="D30" s="118">
        <v>639</v>
      </c>
      <c r="E30" s="119">
        <f t="shared" si="0"/>
        <v>705</v>
      </c>
      <c r="F30" s="51">
        <v>0</v>
      </c>
      <c r="G30" s="120">
        <v>1</v>
      </c>
      <c r="H30" s="121">
        <f t="shared" si="1"/>
        <v>1</v>
      </c>
      <c r="I30" s="121">
        <f t="shared" si="2"/>
        <v>66</v>
      </c>
      <c r="J30" s="121">
        <f>SUM(D30+G30)</f>
        <v>640</v>
      </c>
      <c r="K30" s="121">
        <f t="shared" si="3"/>
        <v>706</v>
      </c>
    </row>
    <row r="31" spans="1:11" ht="12.75">
      <c r="A31" s="117" t="s">
        <v>36</v>
      </c>
      <c r="B31" s="174">
        <v>7907</v>
      </c>
      <c r="C31" s="174">
        <v>53733</v>
      </c>
      <c r="D31" s="118">
        <v>247557</v>
      </c>
      <c r="E31" s="119">
        <f t="shared" si="0"/>
        <v>309197</v>
      </c>
      <c r="F31" s="51">
        <v>6634</v>
      </c>
      <c r="G31" s="120">
        <v>33426</v>
      </c>
      <c r="H31" s="121">
        <f t="shared" si="1"/>
        <v>40060</v>
      </c>
      <c r="I31" s="121">
        <f t="shared" si="2"/>
        <v>68274</v>
      </c>
      <c r="J31" s="121">
        <f>SUM(D31+G31)</f>
        <v>280983</v>
      </c>
      <c r="K31" s="121">
        <f t="shared" si="3"/>
        <v>349257</v>
      </c>
    </row>
    <row r="32" spans="1:11" ht="12.75">
      <c r="A32" s="117" t="s">
        <v>37</v>
      </c>
      <c r="B32" s="174">
        <v>0</v>
      </c>
      <c r="C32" s="174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>SUM(D32+G32)</f>
        <v>0</v>
      </c>
      <c r="K32" s="121">
        <f t="shared" si="3"/>
        <v>0</v>
      </c>
    </row>
    <row r="33" spans="1:11" ht="12.75">
      <c r="A33" s="117" t="s">
        <v>38</v>
      </c>
      <c r="B33" s="174">
        <v>0</v>
      </c>
      <c r="C33" s="174">
        <v>46</v>
      </c>
      <c r="D33" s="118">
        <v>755</v>
      </c>
      <c r="E33" s="119">
        <f t="shared" si="0"/>
        <v>801</v>
      </c>
      <c r="F33" s="51">
        <v>18</v>
      </c>
      <c r="G33" s="120">
        <v>33</v>
      </c>
      <c r="H33" s="121">
        <f t="shared" si="1"/>
        <v>51</v>
      </c>
      <c r="I33" s="121">
        <f t="shared" si="2"/>
        <v>64</v>
      </c>
      <c r="J33" s="121">
        <f>SUM(D33+G33)</f>
        <v>788</v>
      </c>
      <c r="K33" s="121">
        <f t="shared" si="3"/>
        <v>852</v>
      </c>
    </row>
    <row r="34" spans="1:11" ht="12.75">
      <c r="A34" s="117" t="s">
        <v>39</v>
      </c>
      <c r="B34" s="174">
        <v>20461</v>
      </c>
      <c r="C34" s="174">
        <v>0</v>
      </c>
      <c r="D34" s="118">
        <v>151289</v>
      </c>
      <c r="E34" s="119">
        <f t="shared" si="0"/>
        <v>171750</v>
      </c>
      <c r="F34" s="51">
        <v>592</v>
      </c>
      <c r="G34" s="120">
        <v>6606</v>
      </c>
      <c r="H34" s="121">
        <f t="shared" si="1"/>
        <v>7198</v>
      </c>
      <c r="I34" s="121">
        <f t="shared" si="2"/>
        <v>21053</v>
      </c>
      <c r="J34" s="121">
        <f>SUM(D34+G34)</f>
        <v>157895</v>
      </c>
      <c r="K34" s="121">
        <f t="shared" si="3"/>
        <v>178948</v>
      </c>
    </row>
    <row r="35" spans="1:11" ht="12.75">
      <c r="A35" s="117" t="s">
        <v>40</v>
      </c>
      <c r="B35" s="174">
        <v>69615</v>
      </c>
      <c r="C35" s="174">
        <v>346218</v>
      </c>
      <c r="D35" s="118">
        <v>1550063</v>
      </c>
      <c r="E35" s="119">
        <f t="shared" si="0"/>
        <v>1965896</v>
      </c>
      <c r="F35" s="51">
        <v>62292</v>
      </c>
      <c r="G35" s="120">
        <v>225241</v>
      </c>
      <c r="H35" s="121">
        <f t="shared" si="1"/>
        <v>287533</v>
      </c>
      <c r="I35" s="121">
        <f t="shared" si="2"/>
        <v>478125</v>
      </c>
      <c r="J35" s="121">
        <f>SUM(D35+G35)</f>
        <v>1775304</v>
      </c>
      <c r="K35" s="121">
        <f t="shared" si="3"/>
        <v>2253429</v>
      </c>
    </row>
    <row r="36" spans="1:11" ht="12.75">
      <c r="A36" s="117" t="s">
        <v>41</v>
      </c>
      <c r="B36" s="174">
        <v>402</v>
      </c>
      <c r="C36" s="174">
        <v>39</v>
      </c>
      <c r="D36" s="118">
        <v>4093</v>
      </c>
      <c r="E36" s="119">
        <f t="shared" si="0"/>
        <v>4534</v>
      </c>
      <c r="F36" s="51">
        <v>81</v>
      </c>
      <c r="G36" s="120">
        <v>725</v>
      </c>
      <c r="H36" s="121">
        <f t="shared" si="1"/>
        <v>806</v>
      </c>
      <c r="I36" s="121">
        <f t="shared" si="2"/>
        <v>522</v>
      </c>
      <c r="J36" s="121">
        <f>SUM(D36+G36)</f>
        <v>4818</v>
      </c>
      <c r="K36" s="121">
        <f t="shared" si="3"/>
        <v>5340</v>
      </c>
    </row>
    <row r="37" spans="1:11" ht="12.75">
      <c r="A37" s="117" t="s">
        <v>42</v>
      </c>
      <c r="B37" s="174">
        <v>37546</v>
      </c>
      <c r="C37" s="174">
        <v>18019</v>
      </c>
      <c r="D37" s="118">
        <v>136217</v>
      </c>
      <c r="E37" s="119">
        <f t="shared" si="0"/>
        <v>191782</v>
      </c>
      <c r="F37" s="51">
        <v>788</v>
      </c>
      <c r="G37" s="120">
        <v>5097</v>
      </c>
      <c r="H37" s="121">
        <f t="shared" si="1"/>
        <v>5885</v>
      </c>
      <c r="I37" s="121">
        <f t="shared" si="2"/>
        <v>56353</v>
      </c>
      <c r="J37" s="121">
        <f>SUM(D37+G37)</f>
        <v>141314</v>
      </c>
      <c r="K37" s="121">
        <f t="shared" si="3"/>
        <v>197667</v>
      </c>
    </row>
    <row r="38" spans="1:11" ht="12.75">
      <c r="A38" s="117" t="s">
        <v>43</v>
      </c>
      <c r="B38" s="174">
        <v>0</v>
      </c>
      <c r="C38" s="174">
        <v>11</v>
      </c>
      <c r="D38" s="118">
        <v>59</v>
      </c>
      <c r="E38" s="119">
        <f t="shared" si="0"/>
        <v>70</v>
      </c>
      <c r="F38" s="51">
        <v>0</v>
      </c>
      <c r="G38" s="120">
        <v>0</v>
      </c>
      <c r="H38" s="121">
        <f t="shared" si="1"/>
        <v>0</v>
      </c>
      <c r="I38" s="121">
        <f t="shared" si="2"/>
        <v>11</v>
      </c>
      <c r="J38" s="121">
        <f>SUM(D38+G38)</f>
        <v>59</v>
      </c>
      <c r="K38" s="121">
        <f t="shared" si="3"/>
        <v>70</v>
      </c>
    </row>
    <row r="39" spans="1:11" ht="12.75">
      <c r="A39" s="117" t="s">
        <v>44</v>
      </c>
      <c r="B39" s="174">
        <v>3</v>
      </c>
      <c r="C39" s="174">
        <v>3</v>
      </c>
      <c r="D39" s="118">
        <v>49</v>
      </c>
      <c r="E39" s="119">
        <f t="shared" si="0"/>
        <v>55</v>
      </c>
      <c r="F39" s="51">
        <v>1</v>
      </c>
      <c r="G39" s="120">
        <v>20</v>
      </c>
      <c r="H39" s="121">
        <f t="shared" si="1"/>
        <v>21</v>
      </c>
      <c r="I39" s="121">
        <f t="shared" si="2"/>
        <v>7</v>
      </c>
      <c r="J39" s="121">
        <f>SUM(D39+G39)</f>
        <v>69</v>
      </c>
      <c r="K39" s="121">
        <f t="shared" si="3"/>
        <v>76</v>
      </c>
    </row>
    <row r="40" spans="1:11" ht="12.75">
      <c r="A40" s="117" t="s">
        <v>45</v>
      </c>
      <c r="B40" s="174">
        <v>443263</v>
      </c>
      <c r="C40" s="174">
        <v>5603</v>
      </c>
      <c r="D40" s="118">
        <v>1451361</v>
      </c>
      <c r="E40" s="119">
        <f t="shared" si="0"/>
        <v>1900227</v>
      </c>
      <c r="F40" s="51">
        <v>3194</v>
      </c>
      <c r="G40" s="120">
        <v>11899</v>
      </c>
      <c r="H40" s="121">
        <f t="shared" si="1"/>
        <v>15093</v>
      </c>
      <c r="I40" s="121">
        <f t="shared" si="2"/>
        <v>452060</v>
      </c>
      <c r="J40" s="121">
        <f>SUM(D40+G40)</f>
        <v>1463260</v>
      </c>
      <c r="K40" s="121">
        <f t="shared" si="3"/>
        <v>1915320</v>
      </c>
    </row>
    <row r="41" spans="1:11" ht="12.75">
      <c r="A41" s="117" t="s">
        <v>46</v>
      </c>
      <c r="B41" s="174">
        <v>544071</v>
      </c>
      <c r="C41" s="174">
        <v>2242</v>
      </c>
      <c r="D41" s="118">
        <v>1545085</v>
      </c>
      <c r="E41" s="119">
        <f t="shared" si="0"/>
        <v>2091398</v>
      </c>
      <c r="F41" s="51">
        <v>18442</v>
      </c>
      <c r="G41" s="120">
        <v>139147</v>
      </c>
      <c r="H41" s="121">
        <f t="shared" si="1"/>
        <v>157589</v>
      </c>
      <c r="I41" s="121">
        <f t="shared" si="2"/>
        <v>564755</v>
      </c>
      <c r="J41" s="121">
        <f>SUM(D41+G41)</f>
        <v>1684232</v>
      </c>
      <c r="K41" s="121">
        <f t="shared" si="3"/>
        <v>2248987</v>
      </c>
    </row>
    <row r="42" spans="1:11" ht="12.75">
      <c r="A42" s="117" t="s">
        <v>47</v>
      </c>
      <c r="B42" s="174">
        <v>25419</v>
      </c>
      <c r="C42" s="174">
        <v>1306</v>
      </c>
      <c r="D42" s="118">
        <v>108962</v>
      </c>
      <c r="E42" s="119">
        <f t="shared" si="0"/>
        <v>135687</v>
      </c>
      <c r="F42" s="51">
        <v>2270</v>
      </c>
      <c r="G42" s="120">
        <v>6105</v>
      </c>
      <c r="H42" s="121">
        <f t="shared" si="1"/>
        <v>8375</v>
      </c>
      <c r="I42" s="121">
        <f t="shared" si="2"/>
        <v>28995</v>
      </c>
      <c r="J42" s="121">
        <f>SUM(D42+G42)</f>
        <v>115067</v>
      </c>
      <c r="K42" s="121">
        <f t="shared" si="3"/>
        <v>144062</v>
      </c>
    </row>
    <row r="43" spans="1:11" ht="12.75">
      <c r="A43" s="117" t="s">
        <v>48</v>
      </c>
      <c r="B43" s="174">
        <v>1</v>
      </c>
      <c r="C43" s="174">
        <v>66</v>
      </c>
      <c r="D43" s="118">
        <v>739</v>
      </c>
      <c r="E43" s="119">
        <f t="shared" si="0"/>
        <v>806</v>
      </c>
      <c r="F43" s="51">
        <v>0</v>
      </c>
      <c r="G43" s="120">
        <v>7</v>
      </c>
      <c r="H43" s="121">
        <f t="shared" si="1"/>
        <v>7</v>
      </c>
      <c r="I43" s="121">
        <f t="shared" si="2"/>
        <v>67</v>
      </c>
      <c r="J43" s="121">
        <f>SUM(D43+G43)</f>
        <v>746</v>
      </c>
      <c r="K43" s="121">
        <f t="shared" si="3"/>
        <v>813</v>
      </c>
    </row>
    <row r="44" spans="1:11" ht="12.75">
      <c r="A44" s="117" t="s">
        <v>49</v>
      </c>
      <c r="B44" s="174">
        <v>1112</v>
      </c>
      <c r="C44" s="174">
        <v>28</v>
      </c>
      <c r="D44" s="118">
        <v>8676</v>
      </c>
      <c r="E44" s="119">
        <f t="shared" si="0"/>
        <v>9816</v>
      </c>
      <c r="F44" s="51">
        <v>127</v>
      </c>
      <c r="G44" s="120">
        <v>1309</v>
      </c>
      <c r="H44" s="121">
        <f t="shared" si="1"/>
        <v>1436</v>
      </c>
      <c r="I44" s="121">
        <f t="shared" si="2"/>
        <v>1267</v>
      </c>
      <c r="J44" s="121">
        <f>SUM(D44+G44)</f>
        <v>9985</v>
      </c>
      <c r="K44" s="121">
        <f t="shared" si="3"/>
        <v>11252</v>
      </c>
    </row>
    <row r="45" spans="1:11" ht="12.75">
      <c r="A45" s="117" t="s">
        <v>50</v>
      </c>
      <c r="B45" s="174">
        <v>9393</v>
      </c>
      <c r="C45" s="174">
        <v>15504</v>
      </c>
      <c r="D45" s="118">
        <v>98520</v>
      </c>
      <c r="E45" s="119">
        <f t="shared" si="0"/>
        <v>123417</v>
      </c>
      <c r="F45" s="51">
        <v>494</v>
      </c>
      <c r="G45" s="120">
        <v>11740</v>
      </c>
      <c r="H45" s="121">
        <f t="shared" si="1"/>
        <v>12234</v>
      </c>
      <c r="I45" s="121">
        <f t="shared" si="2"/>
        <v>25391</v>
      </c>
      <c r="J45" s="121">
        <f>SUM(D45+G45)</f>
        <v>110260</v>
      </c>
      <c r="K45" s="121">
        <f t="shared" si="3"/>
        <v>135651</v>
      </c>
    </row>
    <row r="46" spans="1:11" ht="12.75">
      <c r="A46" s="117" t="s">
        <v>51</v>
      </c>
      <c r="B46" s="174">
        <v>122817</v>
      </c>
      <c r="C46" s="174">
        <v>6911</v>
      </c>
      <c r="D46" s="118">
        <v>628226</v>
      </c>
      <c r="E46" s="119">
        <f t="shared" si="0"/>
        <v>757954</v>
      </c>
      <c r="F46" s="51">
        <v>48056</v>
      </c>
      <c r="G46" s="120">
        <v>268224</v>
      </c>
      <c r="H46" s="121">
        <f t="shared" si="1"/>
        <v>316280</v>
      </c>
      <c r="I46" s="121">
        <f t="shared" si="2"/>
        <v>177784</v>
      </c>
      <c r="J46" s="121">
        <f>SUM(D46+G46)</f>
        <v>896450</v>
      </c>
      <c r="K46" s="121">
        <f t="shared" si="3"/>
        <v>1074234</v>
      </c>
    </row>
    <row r="47" spans="1:11" ht="12.75">
      <c r="A47" s="117" t="s">
        <v>52</v>
      </c>
      <c r="B47" s="174">
        <v>0</v>
      </c>
      <c r="C47" s="174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>SUM(D47+G47)</f>
        <v>0</v>
      </c>
      <c r="K47" s="121">
        <f t="shared" si="3"/>
        <v>0</v>
      </c>
    </row>
    <row r="48" spans="1:11" ht="12.75">
      <c r="A48" s="117" t="s">
        <v>53</v>
      </c>
      <c r="B48" s="174">
        <v>0</v>
      </c>
      <c r="C48" s="174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>SUM(D48+G48)</f>
        <v>0</v>
      </c>
      <c r="K48" s="121">
        <f t="shared" si="3"/>
        <v>0</v>
      </c>
    </row>
    <row r="49" spans="1:11" ht="12.75">
      <c r="A49" s="117" t="s">
        <v>54</v>
      </c>
      <c r="B49" s="174">
        <v>42600</v>
      </c>
      <c r="C49" s="174">
        <v>1359</v>
      </c>
      <c r="D49" s="118">
        <v>188048</v>
      </c>
      <c r="E49" s="119">
        <f t="shared" si="0"/>
        <v>232007</v>
      </c>
      <c r="F49" s="51">
        <v>1673</v>
      </c>
      <c r="G49" s="120">
        <v>11240</v>
      </c>
      <c r="H49" s="121">
        <f t="shared" si="1"/>
        <v>12913</v>
      </c>
      <c r="I49" s="121">
        <f t="shared" si="2"/>
        <v>45632</v>
      </c>
      <c r="J49" s="121">
        <f>SUM(D49+G49)</f>
        <v>199288</v>
      </c>
      <c r="K49" s="121">
        <f t="shared" si="3"/>
        <v>244920</v>
      </c>
    </row>
    <row r="50" spans="1:11" ht="12.75">
      <c r="A50" s="117" t="s">
        <v>55</v>
      </c>
      <c r="B50" s="174">
        <v>0</v>
      </c>
      <c r="C50" s="174">
        <v>4</v>
      </c>
      <c r="D50" s="118">
        <v>62</v>
      </c>
      <c r="E50" s="119">
        <f t="shared" si="0"/>
        <v>66</v>
      </c>
      <c r="F50" s="51">
        <v>6</v>
      </c>
      <c r="G50" s="120">
        <v>63</v>
      </c>
      <c r="H50" s="121">
        <f t="shared" si="1"/>
        <v>69</v>
      </c>
      <c r="I50" s="121">
        <f t="shared" si="2"/>
        <v>10</v>
      </c>
      <c r="J50" s="121">
        <f>SUM(D50+G50)</f>
        <v>125</v>
      </c>
      <c r="K50" s="121">
        <f t="shared" si="3"/>
        <v>135</v>
      </c>
    </row>
    <row r="51" spans="1:11" ht="12.75">
      <c r="A51" s="117" t="s">
        <v>56</v>
      </c>
      <c r="B51" s="174">
        <v>57705</v>
      </c>
      <c r="C51" s="174">
        <v>9659</v>
      </c>
      <c r="D51" s="118">
        <v>321570</v>
      </c>
      <c r="E51" s="119">
        <f t="shared" si="0"/>
        <v>388934</v>
      </c>
      <c r="F51" s="51">
        <v>2552</v>
      </c>
      <c r="G51" s="120">
        <v>11961</v>
      </c>
      <c r="H51" s="121">
        <f t="shared" si="1"/>
        <v>14513</v>
      </c>
      <c r="I51" s="121">
        <f t="shared" si="2"/>
        <v>69916</v>
      </c>
      <c r="J51" s="121">
        <f>SUM(D51+G51)</f>
        <v>333531</v>
      </c>
      <c r="K51" s="121">
        <f t="shared" si="3"/>
        <v>403447</v>
      </c>
    </row>
    <row r="52" spans="1:11" ht="12.75">
      <c r="A52" s="117" t="s">
        <v>57</v>
      </c>
      <c r="B52" s="174">
        <v>0</v>
      </c>
      <c r="C52" s="174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>SUM(D52+G52)</f>
        <v>0</v>
      </c>
      <c r="K52" s="121">
        <f t="shared" si="3"/>
        <v>0</v>
      </c>
    </row>
    <row r="53" spans="1:11" ht="12.75">
      <c r="A53" s="117" t="s">
        <v>58</v>
      </c>
      <c r="B53" s="174">
        <v>0</v>
      </c>
      <c r="C53" s="174">
        <v>0</v>
      </c>
      <c r="D53" s="118">
        <v>0</v>
      </c>
      <c r="E53" s="119">
        <f t="shared" si="0"/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>SUM(D53+G53)</f>
        <v>0</v>
      </c>
      <c r="K53" s="121">
        <f t="shared" si="3"/>
        <v>0</v>
      </c>
    </row>
    <row r="54" spans="1:11" ht="12.75">
      <c r="A54" s="117" t="s">
        <v>59</v>
      </c>
      <c r="B54" s="174">
        <v>0</v>
      </c>
      <c r="C54" s="174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>SUM(D54+G54)</f>
        <v>0</v>
      </c>
      <c r="K54" s="121">
        <f t="shared" si="3"/>
        <v>0</v>
      </c>
    </row>
    <row r="55" spans="1:11" ht="12.75">
      <c r="A55" s="117" t="s">
        <v>60</v>
      </c>
      <c r="B55" s="174">
        <v>54508</v>
      </c>
      <c r="C55" s="174">
        <v>219480</v>
      </c>
      <c r="D55" s="118">
        <v>928264</v>
      </c>
      <c r="E55" s="119">
        <f t="shared" si="0"/>
        <v>1202252</v>
      </c>
      <c r="F55" s="51">
        <v>38236</v>
      </c>
      <c r="G55" s="120">
        <v>174336</v>
      </c>
      <c r="H55" s="121">
        <f t="shared" si="1"/>
        <v>212572</v>
      </c>
      <c r="I55" s="121">
        <f t="shared" si="2"/>
        <v>312224</v>
      </c>
      <c r="J55" s="121">
        <f>SUM(D55+G55)</f>
        <v>1102600</v>
      </c>
      <c r="K55" s="121">
        <f t="shared" si="3"/>
        <v>1414824</v>
      </c>
    </row>
    <row r="56" spans="1:11" ht="12.75">
      <c r="A56" s="117" t="s">
        <v>61</v>
      </c>
      <c r="B56" s="174">
        <v>2487</v>
      </c>
      <c r="C56" s="174">
        <v>2438</v>
      </c>
      <c r="D56" s="118">
        <v>8610</v>
      </c>
      <c r="E56" s="119">
        <f t="shared" si="0"/>
        <v>13535</v>
      </c>
      <c r="F56" s="51">
        <v>3432</v>
      </c>
      <c r="G56" s="120">
        <v>10344</v>
      </c>
      <c r="H56" s="121">
        <f t="shared" si="1"/>
        <v>13776</v>
      </c>
      <c r="I56" s="121">
        <f t="shared" si="2"/>
        <v>8357</v>
      </c>
      <c r="J56" s="121">
        <f>SUM(D56+G56)</f>
        <v>18954</v>
      </c>
      <c r="K56" s="121">
        <f t="shared" si="3"/>
        <v>27311</v>
      </c>
    </row>
    <row r="57" spans="1:11" ht="12.75">
      <c r="A57" s="117" t="s">
        <v>62</v>
      </c>
      <c r="B57" s="174">
        <v>15491</v>
      </c>
      <c r="C57" s="174">
        <v>132468</v>
      </c>
      <c r="D57" s="118">
        <v>492814</v>
      </c>
      <c r="E57" s="119">
        <f t="shared" si="0"/>
        <v>640773</v>
      </c>
      <c r="F57" s="51">
        <v>86670</v>
      </c>
      <c r="G57" s="120">
        <v>319203</v>
      </c>
      <c r="H57" s="121">
        <f t="shared" si="1"/>
        <v>405873</v>
      </c>
      <c r="I57" s="121">
        <f t="shared" si="2"/>
        <v>234629</v>
      </c>
      <c r="J57" s="121">
        <f>SUM(D57+G57)</f>
        <v>812017</v>
      </c>
      <c r="K57" s="121">
        <f t="shared" si="3"/>
        <v>1046646</v>
      </c>
    </row>
    <row r="58" spans="1:11" ht="12.75">
      <c r="A58" s="117" t="s">
        <v>63</v>
      </c>
      <c r="B58" s="174">
        <v>353803</v>
      </c>
      <c r="C58" s="174">
        <v>10008</v>
      </c>
      <c r="D58" s="118">
        <v>1719663</v>
      </c>
      <c r="E58" s="119">
        <f t="shared" si="0"/>
        <v>2083474</v>
      </c>
      <c r="F58" s="51">
        <v>24217</v>
      </c>
      <c r="G58" s="120">
        <v>100885</v>
      </c>
      <c r="H58" s="121">
        <f t="shared" si="1"/>
        <v>125102</v>
      </c>
      <c r="I58" s="121">
        <f t="shared" si="2"/>
        <v>388028</v>
      </c>
      <c r="J58" s="121">
        <f>SUM(D58+G58)</f>
        <v>1820548</v>
      </c>
      <c r="K58" s="121">
        <f t="shared" si="3"/>
        <v>2208576</v>
      </c>
    </row>
    <row r="59" spans="1:11" ht="12.75">
      <c r="A59" s="117" t="s">
        <v>64</v>
      </c>
      <c r="B59" s="174">
        <v>44924</v>
      </c>
      <c r="C59" s="174">
        <v>352768</v>
      </c>
      <c r="D59" s="118">
        <v>1444043</v>
      </c>
      <c r="E59" s="119">
        <f t="shared" si="0"/>
        <v>1841735</v>
      </c>
      <c r="F59" s="51">
        <v>82633</v>
      </c>
      <c r="G59" s="120">
        <v>303239</v>
      </c>
      <c r="H59" s="121">
        <f t="shared" si="1"/>
        <v>385872</v>
      </c>
      <c r="I59" s="121">
        <f t="shared" si="2"/>
        <v>480325</v>
      </c>
      <c r="J59" s="121">
        <f>SUM(D59+G59)</f>
        <v>1747282</v>
      </c>
      <c r="K59" s="121">
        <f t="shared" si="3"/>
        <v>2227607</v>
      </c>
    </row>
    <row r="60" spans="1:11" ht="12.75">
      <c r="A60" s="117" t="s">
        <v>65</v>
      </c>
      <c r="B60" s="174">
        <v>0</v>
      </c>
      <c r="C60" s="174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>SUM(D60+G60)</f>
        <v>0</v>
      </c>
      <c r="K60" s="121">
        <f t="shared" si="3"/>
        <v>0</v>
      </c>
    </row>
    <row r="61" spans="1:11" ht="12.75">
      <c r="A61" s="117" t="s">
        <v>66</v>
      </c>
      <c r="B61" s="174">
        <v>1164</v>
      </c>
      <c r="C61" s="174">
        <v>47</v>
      </c>
      <c r="D61" s="118">
        <v>6805</v>
      </c>
      <c r="E61" s="119">
        <f t="shared" si="0"/>
        <v>8016</v>
      </c>
      <c r="F61" s="51">
        <v>103</v>
      </c>
      <c r="G61" s="120">
        <v>1491</v>
      </c>
      <c r="H61" s="121">
        <f t="shared" si="1"/>
        <v>1594</v>
      </c>
      <c r="I61" s="121">
        <f t="shared" si="2"/>
        <v>1314</v>
      </c>
      <c r="J61" s="121">
        <f>SUM(D61+G61)</f>
        <v>8296</v>
      </c>
      <c r="K61" s="121">
        <f t="shared" si="3"/>
        <v>9610</v>
      </c>
    </row>
    <row r="62" spans="1:11" ht="12.75">
      <c r="A62" s="117" t="s">
        <v>67</v>
      </c>
      <c r="B62" s="174">
        <v>29124</v>
      </c>
      <c r="C62" s="174">
        <v>846</v>
      </c>
      <c r="D62" s="118">
        <v>175724</v>
      </c>
      <c r="E62" s="119">
        <f t="shared" si="0"/>
        <v>205694</v>
      </c>
      <c r="F62" s="51">
        <v>8181</v>
      </c>
      <c r="G62" s="120">
        <v>44471</v>
      </c>
      <c r="H62" s="121">
        <f t="shared" si="1"/>
        <v>52652</v>
      </c>
      <c r="I62" s="121">
        <f t="shared" si="2"/>
        <v>38151</v>
      </c>
      <c r="J62" s="121">
        <f>SUM(D62+G62)</f>
        <v>220195</v>
      </c>
      <c r="K62" s="121">
        <f t="shared" si="3"/>
        <v>258346</v>
      </c>
    </row>
    <row r="63" spans="1:11" ht="12.75">
      <c r="A63" s="117" t="s">
        <v>68</v>
      </c>
      <c r="B63" s="174">
        <v>230</v>
      </c>
      <c r="C63" s="174">
        <v>106</v>
      </c>
      <c r="D63" s="118">
        <v>2654</v>
      </c>
      <c r="E63" s="119">
        <f t="shared" si="0"/>
        <v>2990</v>
      </c>
      <c r="F63" s="51">
        <v>166</v>
      </c>
      <c r="G63" s="120">
        <v>10863</v>
      </c>
      <c r="H63" s="121">
        <f t="shared" si="1"/>
        <v>11029</v>
      </c>
      <c r="I63" s="121">
        <f t="shared" si="2"/>
        <v>502</v>
      </c>
      <c r="J63" s="121">
        <f>SUM(D63+G63)</f>
        <v>13517</v>
      </c>
      <c r="K63" s="121">
        <f t="shared" si="3"/>
        <v>14019</v>
      </c>
    </row>
    <row r="64" spans="1:11" ht="12.75">
      <c r="A64" s="117" t="s">
        <v>69</v>
      </c>
      <c r="B64" s="174">
        <v>5589</v>
      </c>
      <c r="C64" s="174">
        <v>31</v>
      </c>
      <c r="D64" s="118">
        <v>30756</v>
      </c>
      <c r="E64" s="119">
        <f t="shared" si="0"/>
        <v>36376</v>
      </c>
      <c r="F64" s="51">
        <v>3911</v>
      </c>
      <c r="G64" s="120">
        <v>28128</v>
      </c>
      <c r="H64" s="121">
        <f t="shared" si="1"/>
        <v>32039</v>
      </c>
      <c r="I64" s="121">
        <f t="shared" si="2"/>
        <v>9531</v>
      </c>
      <c r="J64" s="121">
        <f>SUM(D64+G64)</f>
        <v>58884</v>
      </c>
      <c r="K64" s="121">
        <f t="shared" si="3"/>
        <v>68415</v>
      </c>
    </row>
    <row r="65" spans="1:11" ht="12.75">
      <c r="A65" s="117" t="s">
        <v>70</v>
      </c>
      <c r="B65" s="174">
        <v>757</v>
      </c>
      <c r="C65" s="174">
        <v>4234</v>
      </c>
      <c r="D65" s="118">
        <v>21897</v>
      </c>
      <c r="E65" s="119">
        <f t="shared" si="0"/>
        <v>26888</v>
      </c>
      <c r="F65" s="51">
        <v>1019</v>
      </c>
      <c r="G65" s="120">
        <v>7173</v>
      </c>
      <c r="H65" s="121">
        <f t="shared" si="1"/>
        <v>8192</v>
      </c>
      <c r="I65" s="121">
        <f t="shared" si="2"/>
        <v>6010</v>
      </c>
      <c r="J65" s="121">
        <f>SUM(D65+G65)</f>
        <v>29070</v>
      </c>
      <c r="K65" s="121">
        <f t="shared" si="3"/>
        <v>35080</v>
      </c>
    </row>
    <row r="66" spans="1:11" ht="12.75">
      <c r="A66" s="117" t="s">
        <v>71</v>
      </c>
      <c r="B66" s="174">
        <v>26409</v>
      </c>
      <c r="C66" s="174">
        <v>10324</v>
      </c>
      <c r="D66" s="118">
        <v>171368</v>
      </c>
      <c r="E66" s="119">
        <f t="shared" si="0"/>
        <v>208101</v>
      </c>
      <c r="F66" s="51">
        <v>15865</v>
      </c>
      <c r="G66" s="120">
        <v>68866</v>
      </c>
      <c r="H66" s="121">
        <f t="shared" si="1"/>
        <v>84731</v>
      </c>
      <c r="I66" s="121">
        <f t="shared" si="2"/>
        <v>52598</v>
      </c>
      <c r="J66" s="121">
        <f>SUM(D66+G66)</f>
        <v>240234</v>
      </c>
      <c r="K66" s="121">
        <f t="shared" si="3"/>
        <v>292832</v>
      </c>
    </row>
    <row r="67" spans="1:11" ht="12.75">
      <c r="A67" s="117" t="s">
        <v>72</v>
      </c>
      <c r="B67" s="174">
        <v>1868</v>
      </c>
      <c r="C67" s="174">
        <v>646</v>
      </c>
      <c r="D67" s="118">
        <v>15814</v>
      </c>
      <c r="E67" s="119">
        <f t="shared" si="0"/>
        <v>18328</v>
      </c>
      <c r="F67" s="51">
        <v>906</v>
      </c>
      <c r="G67" s="120">
        <v>5498</v>
      </c>
      <c r="H67" s="121">
        <f t="shared" si="1"/>
        <v>6404</v>
      </c>
      <c r="I67" s="121">
        <f t="shared" si="2"/>
        <v>3420</v>
      </c>
      <c r="J67" s="121">
        <f>SUM(D67+G67)</f>
        <v>21312</v>
      </c>
      <c r="K67" s="121">
        <f t="shared" si="3"/>
        <v>24732</v>
      </c>
    </row>
    <row r="68" spans="1:11" ht="12.75">
      <c r="A68" s="117" t="s">
        <v>73</v>
      </c>
      <c r="B68" s="174">
        <v>0</v>
      </c>
      <c r="C68" s="174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>SUM(D68+G68)</f>
        <v>0</v>
      </c>
      <c r="K68" s="121">
        <f t="shared" si="3"/>
        <v>0</v>
      </c>
    </row>
    <row r="69" spans="1:11" ht="12.75">
      <c r="A69" s="117" t="s">
        <v>74</v>
      </c>
      <c r="B69" s="174">
        <v>35871</v>
      </c>
      <c r="C69" s="174">
        <v>39194</v>
      </c>
      <c r="D69" s="118">
        <v>556567</v>
      </c>
      <c r="E69" s="119">
        <f t="shared" si="0"/>
        <v>631632</v>
      </c>
      <c r="F69" s="51">
        <v>56602</v>
      </c>
      <c r="G69" s="120">
        <v>390488</v>
      </c>
      <c r="H69" s="121">
        <f t="shared" si="1"/>
        <v>447090</v>
      </c>
      <c r="I69" s="121">
        <f t="shared" si="2"/>
        <v>131667</v>
      </c>
      <c r="J69" s="121">
        <f>SUM(D69+G69)</f>
        <v>947055</v>
      </c>
      <c r="K69" s="121">
        <f t="shared" si="3"/>
        <v>1078722</v>
      </c>
    </row>
    <row r="70" spans="1:11" ht="12.75">
      <c r="A70" s="117" t="s">
        <v>75</v>
      </c>
      <c r="B70" s="174">
        <v>109</v>
      </c>
      <c r="C70" s="174">
        <v>1</v>
      </c>
      <c r="D70" s="118">
        <v>1087</v>
      </c>
      <c r="E70" s="119">
        <f t="shared" si="0"/>
        <v>1197</v>
      </c>
      <c r="F70" s="51">
        <v>8</v>
      </c>
      <c r="G70" s="120">
        <v>113</v>
      </c>
      <c r="H70" s="121">
        <f t="shared" si="1"/>
        <v>121</v>
      </c>
      <c r="I70" s="121">
        <f t="shared" si="2"/>
        <v>118</v>
      </c>
      <c r="J70" s="121">
        <f>SUM(D70+G70)</f>
        <v>1200</v>
      </c>
      <c r="K70" s="121">
        <f t="shared" si="3"/>
        <v>1318</v>
      </c>
    </row>
    <row r="71" spans="1:11" ht="12.75">
      <c r="A71" s="117" t="s">
        <v>76</v>
      </c>
      <c r="B71" s="174">
        <v>8603</v>
      </c>
      <c r="C71" s="174">
        <v>5907</v>
      </c>
      <c r="D71" s="118">
        <v>80628</v>
      </c>
      <c r="E71" s="119">
        <f t="shared" si="0"/>
        <v>95138</v>
      </c>
      <c r="F71" s="51">
        <v>2565</v>
      </c>
      <c r="G71" s="120">
        <v>9926</v>
      </c>
      <c r="H71" s="121">
        <f t="shared" si="1"/>
        <v>12491</v>
      </c>
      <c r="I71" s="121">
        <f t="shared" si="2"/>
        <v>17075</v>
      </c>
      <c r="J71" s="121">
        <f>SUM(D71+G71)</f>
        <v>90554</v>
      </c>
      <c r="K71" s="121">
        <f t="shared" si="3"/>
        <v>107629</v>
      </c>
    </row>
    <row r="72" spans="1:11" ht="12.75">
      <c r="A72" s="117" t="s">
        <v>77</v>
      </c>
      <c r="B72" s="174">
        <v>8478</v>
      </c>
      <c r="C72" s="174">
        <v>2955</v>
      </c>
      <c r="D72" s="118">
        <v>66734</v>
      </c>
      <c r="E72" s="119">
        <f t="shared" si="0"/>
        <v>78167</v>
      </c>
      <c r="F72" s="51">
        <v>1529</v>
      </c>
      <c r="G72" s="120">
        <v>18371</v>
      </c>
      <c r="H72" s="121">
        <f t="shared" si="1"/>
        <v>19900</v>
      </c>
      <c r="I72" s="121">
        <f t="shared" si="2"/>
        <v>12962</v>
      </c>
      <c r="J72" s="121">
        <f>SUM(D72+G72)</f>
        <v>85105</v>
      </c>
      <c r="K72" s="121">
        <f t="shared" si="3"/>
        <v>98067</v>
      </c>
    </row>
    <row r="73" spans="1:11" ht="12.75">
      <c r="A73" s="117" t="s">
        <v>78</v>
      </c>
      <c r="B73" s="174">
        <v>0</v>
      </c>
      <c r="C73" s="174">
        <v>5</v>
      </c>
      <c r="D73" s="118">
        <v>111</v>
      </c>
      <c r="E73" s="119">
        <f t="shared" si="0"/>
        <v>116</v>
      </c>
      <c r="F73" s="51">
        <v>0</v>
      </c>
      <c r="G73" s="120">
        <v>0</v>
      </c>
      <c r="H73" s="121">
        <f t="shared" si="1"/>
        <v>0</v>
      </c>
      <c r="I73" s="121">
        <f t="shared" si="2"/>
        <v>5</v>
      </c>
      <c r="J73" s="121">
        <f>SUM(D73+G73)</f>
        <v>111</v>
      </c>
      <c r="K73" s="121">
        <f t="shared" si="3"/>
        <v>116</v>
      </c>
    </row>
    <row r="74" spans="1:11" ht="12.75">
      <c r="A74" s="117" t="s">
        <v>79</v>
      </c>
      <c r="B74" s="174">
        <v>132016</v>
      </c>
      <c r="C74" s="174">
        <v>3795</v>
      </c>
      <c r="D74" s="118">
        <v>457513</v>
      </c>
      <c r="E74" s="119">
        <f t="shared" si="0"/>
        <v>593324</v>
      </c>
      <c r="F74" s="51">
        <v>18697</v>
      </c>
      <c r="G74" s="120">
        <v>69490</v>
      </c>
      <c r="H74" s="121">
        <f t="shared" si="1"/>
        <v>88187</v>
      </c>
      <c r="I74" s="121">
        <f t="shared" si="2"/>
        <v>154508</v>
      </c>
      <c r="J74" s="121">
        <f>SUM(D74+G74)</f>
        <v>527003</v>
      </c>
      <c r="K74" s="121">
        <f t="shared" si="3"/>
        <v>681511</v>
      </c>
    </row>
    <row r="75" spans="1:11" ht="12.75">
      <c r="A75" s="117" t="s">
        <v>80</v>
      </c>
      <c r="B75" s="174"/>
      <c r="C75" s="174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>SUM(D75+G75)</f>
        <v>0</v>
      </c>
      <c r="K75" s="121">
        <f t="shared" si="3"/>
        <v>0</v>
      </c>
    </row>
    <row r="76" spans="1:11" ht="12.75">
      <c r="A76" s="117" t="s">
        <v>81</v>
      </c>
      <c r="B76" s="174">
        <v>184073</v>
      </c>
      <c r="C76" s="174">
        <v>0</v>
      </c>
      <c r="D76" s="118">
        <v>1793694</v>
      </c>
      <c r="E76" s="119">
        <f t="shared" si="0"/>
        <v>1977767</v>
      </c>
      <c r="F76" s="51">
        <v>7101</v>
      </c>
      <c r="G76" s="120">
        <v>70534</v>
      </c>
      <c r="H76" s="121">
        <f t="shared" si="1"/>
        <v>77635</v>
      </c>
      <c r="I76" s="121">
        <f t="shared" si="2"/>
        <v>191174</v>
      </c>
      <c r="J76" s="121">
        <f>SUM(D76+G76)</f>
        <v>1864228</v>
      </c>
      <c r="K76" s="121">
        <f t="shared" si="3"/>
        <v>2055402</v>
      </c>
    </row>
    <row r="77" spans="1:11" ht="12.75">
      <c r="A77" s="117" t="s">
        <v>82</v>
      </c>
      <c r="B77" s="174">
        <v>62</v>
      </c>
      <c r="C77" s="174">
        <v>51</v>
      </c>
      <c r="D77" s="118">
        <v>1426</v>
      </c>
      <c r="E77" s="119">
        <f t="shared" si="0"/>
        <v>1539</v>
      </c>
      <c r="F77" s="51">
        <v>146</v>
      </c>
      <c r="G77" s="120">
        <v>32</v>
      </c>
      <c r="H77" s="121">
        <f t="shared" si="1"/>
        <v>178</v>
      </c>
      <c r="I77" s="121">
        <f t="shared" si="2"/>
        <v>259</v>
      </c>
      <c r="J77" s="121">
        <f>SUM(D77+G77)</f>
        <v>1458</v>
      </c>
      <c r="K77" s="121">
        <f t="shared" si="3"/>
        <v>1717</v>
      </c>
    </row>
    <row r="78" spans="1:11" ht="12.75">
      <c r="A78" s="117" t="s">
        <v>83</v>
      </c>
      <c r="B78" s="174">
        <v>0</v>
      </c>
      <c r="C78" s="174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>SUM(D78+G78)</f>
        <v>0</v>
      </c>
      <c r="K78" s="121">
        <f t="shared" si="3"/>
        <v>0</v>
      </c>
    </row>
    <row r="79" spans="1:11" ht="12.75">
      <c r="A79" s="117" t="s">
        <v>84</v>
      </c>
      <c r="B79" s="174">
        <v>80</v>
      </c>
      <c r="C79" s="174">
        <v>0</v>
      </c>
      <c r="D79" s="118">
        <v>1996</v>
      </c>
      <c r="E79" s="119">
        <f t="shared" si="0"/>
        <v>2076</v>
      </c>
      <c r="F79" s="51">
        <v>63</v>
      </c>
      <c r="G79" s="120">
        <v>950</v>
      </c>
      <c r="H79" s="121">
        <f t="shared" si="1"/>
        <v>1013</v>
      </c>
      <c r="I79" s="121">
        <f t="shared" si="2"/>
        <v>143</v>
      </c>
      <c r="J79" s="121">
        <f>SUM(D79+G79)</f>
        <v>2946</v>
      </c>
      <c r="K79" s="121">
        <f t="shared" si="3"/>
        <v>3089</v>
      </c>
    </row>
    <row r="80" spans="1:11" ht="12.75">
      <c r="A80" s="117" t="s">
        <v>85</v>
      </c>
      <c r="B80" s="174">
        <v>0</v>
      </c>
      <c r="C80" s="174">
        <v>44</v>
      </c>
      <c r="D80" s="118">
        <v>645</v>
      </c>
      <c r="E80" s="119">
        <f t="shared" si="0"/>
        <v>689</v>
      </c>
      <c r="F80" s="51">
        <v>33</v>
      </c>
      <c r="G80" s="120">
        <v>346</v>
      </c>
      <c r="H80" s="121">
        <f t="shared" si="1"/>
        <v>379</v>
      </c>
      <c r="I80" s="121">
        <f t="shared" si="2"/>
        <v>77</v>
      </c>
      <c r="J80" s="121">
        <f>SUM(D80+G80)</f>
        <v>991</v>
      </c>
      <c r="K80" s="121">
        <f t="shared" si="3"/>
        <v>1068</v>
      </c>
    </row>
    <row r="81" spans="1:11" ht="12.75">
      <c r="A81" s="117" t="s">
        <v>86</v>
      </c>
      <c r="B81" s="174">
        <v>0</v>
      </c>
      <c r="C81" s="174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>SUM(D81+G81)</f>
        <v>0</v>
      </c>
      <c r="K81" s="121">
        <f t="shared" si="3"/>
        <v>0</v>
      </c>
    </row>
    <row r="82" spans="1:11" ht="12.75">
      <c r="A82" s="117" t="s">
        <v>87</v>
      </c>
      <c r="B82" s="174">
        <v>74</v>
      </c>
      <c r="C82" s="174">
        <v>0</v>
      </c>
      <c r="D82" s="118">
        <v>672</v>
      </c>
      <c r="E82" s="119">
        <f t="shared" si="0"/>
        <v>746</v>
      </c>
      <c r="F82" s="51">
        <v>70</v>
      </c>
      <c r="G82" s="120">
        <v>411</v>
      </c>
      <c r="H82" s="121">
        <f t="shared" si="1"/>
        <v>481</v>
      </c>
      <c r="I82" s="121">
        <f t="shared" si="2"/>
        <v>144</v>
      </c>
      <c r="J82" s="121">
        <f>SUM(D82+G82)</f>
        <v>1083</v>
      </c>
      <c r="K82" s="121">
        <f t="shared" si="3"/>
        <v>1227</v>
      </c>
    </row>
    <row r="83" spans="1:11" ht="12.75">
      <c r="A83" s="117" t="s">
        <v>88</v>
      </c>
      <c r="B83" s="174">
        <v>7100</v>
      </c>
      <c r="C83" s="174">
        <v>592</v>
      </c>
      <c r="D83" s="118">
        <v>37875</v>
      </c>
      <c r="E83" s="119">
        <f t="shared" si="0"/>
        <v>45567</v>
      </c>
      <c r="F83" s="51">
        <v>1035</v>
      </c>
      <c r="G83" s="120">
        <v>3108</v>
      </c>
      <c r="H83" s="121">
        <f t="shared" si="1"/>
        <v>4143</v>
      </c>
      <c r="I83" s="121">
        <f t="shared" si="2"/>
        <v>8727</v>
      </c>
      <c r="J83" s="121">
        <f>SUM(D83+G83)</f>
        <v>40983</v>
      </c>
      <c r="K83" s="121">
        <f t="shared" si="3"/>
        <v>49710</v>
      </c>
    </row>
    <row r="84" spans="1:11" ht="12.75">
      <c r="A84" s="117" t="s">
        <v>89</v>
      </c>
      <c r="B84" s="174"/>
      <c r="C84" s="174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>SUM(D84+G84)</f>
        <v>0</v>
      </c>
      <c r="K84" s="121">
        <f t="shared" si="3"/>
        <v>0</v>
      </c>
    </row>
    <row r="85" spans="1:11" ht="12.75">
      <c r="A85" s="117" t="s">
        <v>90</v>
      </c>
      <c r="B85" s="174">
        <v>0</v>
      </c>
      <c r="C85" s="174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>SUM(D85+G85)</f>
        <v>0</v>
      </c>
      <c r="K85" s="121">
        <f t="shared" si="3"/>
        <v>0</v>
      </c>
    </row>
    <row r="86" spans="1:11" ht="12.75">
      <c r="A86" s="117" t="s">
        <v>91</v>
      </c>
      <c r="B86" s="174">
        <v>0</v>
      </c>
      <c r="C86" s="174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>SUM(D86+G86)</f>
        <v>0</v>
      </c>
      <c r="K86" s="121">
        <f t="shared" si="3"/>
        <v>0</v>
      </c>
    </row>
    <row r="87" spans="1:11" ht="12.75">
      <c r="A87" s="117" t="s">
        <v>92</v>
      </c>
      <c r="B87" s="174">
        <v>0</v>
      </c>
      <c r="C87" s="174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>SUM(D87+G87)</f>
        <v>0</v>
      </c>
      <c r="K87" s="121">
        <f t="shared" si="3"/>
        <v>0</v>
      </c>
    </row>
    <row r="88" spans="1:11" ht="12.75">
      <c r="A88" s="117" t="s">
        <v>93</v>
      </c>
      <c r="B88" s="174">
        <v>434</v>
      </c>
      <c r="C88" s="174">
        <v>333</v>
      </c>
      <c r="D88" s="118">
        <v>3471</v>
      </c>
      <c r="E88" s="119">
        <f t="shared" si="0"/>
        <v>4238</v>
      </c>
      <c r="F88" s="51">
        <v>73</v>
      </c>
      <c r="G88" s="120">
        <v>523</v>
      </c>
      <c r="H88" s="121">
        <f t="shared" si="1"/>
        <v>596</v>
      </c>
      <c r="I88" s="121">
        <f t="shared" si="2"/>
        <v>840</v>
      </c>
      <c r="J88" s="121">
        <f>SUM(D88+G88)</f>
        <v>3994</v>
      </c>
      <c r="K88" s="121">
        <f t="shared" si="3"/>
        <v>4834</v>
      </c>
    </row>
    <row r="89" spans="1:11" ht="12.75">
      <c r="A89" s="117" t="s">
        <v>94</v>
      </c>
      <c r="B89" s="174">
        <v>7408</v>
      </c>
      <c r="C89" s="174">
        <v>246</v>
      </c>
      <c r="D89" s="118">
        <v>41364</v>
      </c>
      <c r="E89" s="119">
        <f t="shared" si="0"/>
        <v>49018</v>
      </c>
      <c r="F89" s="51">
        <v>428</v>
      </c>
      <c r="G89" s="120">
        <v>3702</v>
      </c>
      <c r="H89" s="121">
        <f t="shared" si="1"/>
        <v>4130</v>
      </c>
      <c r="I89" s="121">
        <f t="shared" si="2"/>
        <v>8082</v>
      </c>
      <c r="J89" s="121">
        <f>SUM(D89+G89)</f>
        <v>45066</v>
      </c>
      <c r="K89" s="121">
        <f t="shared" si="3"/>
        <v>53148</v>
      </c>
    </row>
    <row r="90" spans="1:11" ht="12.75">
      <c r="A90" s="117" t="s">
        <v>95</v>
      </c>
      <c r="B90" s="174">
        <v>287</v>
      </c>
      <c r="C90" s="174">
        <v>12</v>
      </c>
      <c r="D90" s="118">
        <v>2531</v>
      </c>
      <c r="E90" s="119">
        <f aca="true" t="shared" si="4" ref="E90:E120">SUM(B90:D90)</f>
        <v>2830</v>
      </c>
      <c r="F90" s="51">
        <v>0</v>
      </c>
      <c r="G90" s="120">
        <v>2</v>
      </c>
      <c r="H90" s="121">
        <f aca="true" t="shared" si="5" ref="H90:H120">SUM(F90:G90)</f>
        <v>2</v>
      </c>
      <c r="I90" s="121">
        <f aca="true" t="shared" si="6" ref="I90:I120">SUM(B90+C90+F90)</f>
        <v>299</v>
      </c>
      <c r="J90" s="121">
        <f>SUM(D90+G90)</f>
        <v>2533</v>
      </c>
      <c r="K90" s="121">
        <f aca="true" t="shared" si="7" ref="K90:K120">SUM(I90:J90)</f>
        <v>2832</v>
      </c>
    </row>
    <row r="91" spans="1:11" ht="12.75">
      <c r="A91" s="117" t="s">
        <v>96</v>
      </c>
      <c r="B91" s="174">
        <v>27086</v>
      </c>
      <c r="C91" s="174">
        <v>22838</v>
      </c>
      <c r="D91" s="118">
        <v>147744</v>
      </c>
      <c r="E91" s="119">
        <f t="shared" si="4"/>
        <v>197668</v>
      </c>
      <c r="F91" s="51">
        <v>6293</v>
      </c>
      <c r="G91" s="120">
        <v>18793</v>
      </c>
      <c r="H91" s="121">
        <f t="shared" si="5"/>
        <v>25086</v>
      </c>
      <c r="I91" s="121">
        <f t="shared" si="6"/>
        <v>56217</v>
      </c>
      <c r="J91" s="121">
        <f>SUM(D91+G91)</f>
        <v>166537</v>
      </c>
      <c r="K91" s="121">
        <f t="shared" si="7"/>
        <v>222754</v>
      </c>
    </row>
    <row r="92" spans="1:11" ht="12.75">
      <c r="A92" s="117" t="s">
        <v>97</v>
      </c>
      <c r="B92" s="174">
        <v>38761</v>
      </c>
      <c r="C92" s="174">
        <v>1087</v>
      </c>
      <c r="D92" s="118">
        <v>163269</v>
      </c>
      <c r="E92" s="119">
        <f t="shared" si="4"/>
        <v>203117</v>
      </c>
      <c r="F92" s="51">
        <v>66</v>
      </c>
      <c r="G92" s="120">
        <v>634</v>
      </c>
      <c r="H92" s="121">
        <f t="shared" si="5"/>
        <v>700</v>
      </c>
      <c r="I92" s="121">
        <f t="shared" si="6"/>
        <v>39914</v>
      </c>
      <c r="J92" s="121">
        <f>SUM(D92+G92)</f>
        <v>163903</v>
      </c>
      <c r="K92" s="121">
        <f t="shared" si="7"/>
        <v>203817</v>
      </c>
    </row>
    <row r="93" spans="1:11" ht="12.75">
      <c r="A93" s="117" t="s">
        <v>98</v>
      </c>
      <c r="B93" s="174">
        <v>81005</v>
      </c>
      <c r="C93" s="174">
        <v>1292</v>
      </c>
      <c r="D93" s="118">
        <v>423122</v>
      </c>
      <c r="E93" s="119">
        <f t="shared" si="4"/>
        <v>505419</v>
      </c>
      <c r="F93" s="51">
        <v>1099</v>
      </c>
      <c r="G93" s="120">
        <v>7495</v>
      </c>
      <c r="H93" s="121">
        <f t="shared" si="5"/>
        <v>8594</v>
      </c>
      <c r="I93" s="121">
        <f t="shared" si="6"/>
        <v>83396</v>
      </c>
      <c r="J93" s="121">
        <f>SUM(D93+G93)</f>
        <v>430617</v>
      </c>
      <c r="K93" s="121">
        <f>SUM(I93:J93)</f>
        <v>514013</v>
      </c>
    </row>
    <row r="94" spans="1:11" ht="12.75">
      <c r="A94" s="117" t="s">
        <v>99</v>
      </c>
      <c r="B94" s="174">
        <v>49243</v>
      </c>
      <c r="C94" s="174">
        <v>955</v>
      </c>
      <c r="D94" s="118">
        <v>357345</v>
      </c>
      <c r="E94" s="119">
        <f t="shared" si="4"/>
        <v>407543</v>
      </c>
      <c r="F94" s="51">
        <v>4066</v>
      </c>
      <c r="G94" s="120">
        <v>15825</v>
      </c>
      <c r="H94" s="121">
        <f t="shared" si="5"/>
        <v>19891</v>
      </c>
      <c r="I94" s="121">
        <f t="shared" si="6"/>
        <v>54264</v>
      </c>
      <c r="J94" s="121">
        <f>SUM(D94+G94)</f>
        <v>373170</v>
      </c>
      <c r="K94" s="121">
        <f t="shared" si="7"/>
        <v>427434</v>
      </c>
    </row>
    <row r="95" spans="1:11" ht="12.75">
      <c r="A95" s="117" t="s">
        <v>100</v>
      </c>
      <c r="B95" s="174">
        <v>0</v>
      </c>
      <c r="C95" s="174">
        <v>129</v>
      </c>
      <c r="D95" s="118">
        <v>868</v>
      </c>
      <c r="E95" s="119">
        <f t="shared" si="4"/>
        <v>997</v>
      </c>
      <c r="F95" s="51">
        <v>22</v>
      </c>
      <c r="G95" s="120">
        <v>384</v>
      </c>
      <c r="H95" s="121">
        <f t="shared" si="5"/>
        <v>406</v>
      </c>
      <c r="I95" s="121">
        <f t="shared" si="6"/>
        <v>151</v>
      </c>
      <c r="J95" s="121">
        <f>SUM(D95+G95)</f>
        <v>1252</v>
      </c>
      <c r="K95" s="121">
        <f t="shared" si="7"/>
        <v>1403</v>
      </c>
    </row>
    <row r="96" spans="1:11" ht="12.75">
      <c r="A96" s="117" t="s">
        <v>101</v>
      </c>
      <c r="B96" s="174">
        <v>99486</v>
      </c>
      <c r="C96" s="174">
        <v>5107</v>
      </c>
      <c r="D96" s="118">
        <v>405158</v>
      </c>
      <c r="E96" s="119">
        <f t="shared" si="4"/>
        <v>509751</v>
      </c>
      <c r="F96" s="51">
        <v>22205</v>
      </c>
      <c r="G96" s="120">
        <v>73061</v>
      </c>
      <c r="H96" s="121">
        <f t="shared" si="5"/>
        <v>95266</v>
      </c>
      <c r="I96" s="121">
        <f t="shared" si="6"/>
        <v>126798</v>
      </c>
      <c r="J96" s="121">
        <f>SUM(D96+G96)</f>
        <v>478219</v>
      </c>
      <c r="K96" s="121">
        <f t="shared" si="7"/>
        <v>605017</v>
      </c>
    </row>
    <row r="97" spans="1:11" ht="12.75">
      <c r="A97" s="117" t="s">
        <v>102</v>
      </c>
      <c r="B97" s="174">
        <v>317</v>
      </c>
      <c r="C97" s="174">
        <v>8</v>
      </c>
      <c r="D97" s="118">
        <v>1678</v>
      </c>
      <c r="E97" s="119">
        <f t="shared" si="4"/>
        <v>2003</v>
      </c>
      <c r="F97" s="51">
        <v>59</v>
      </c>
      <c r="G97" s="120">
        <v>298</v>
      </c>
      <c r="H97" s="121">
        <f t="shared" si="5"/>
        <v>357</v>
      </c>
      <c r="I97" s="121">
        <f t="shared" si="6"/>
        <v>384</v>
      </c>
      <c r="J97" s="121">
        <f>SUM(D97+G97)</f>
        <v>1976</v>
      </c>
      <c r="K97" s="121">
        <f t="shared" si="7"/>
        <v>2360</v>
      </c>
    </row>
    <row r="98" spans="1:11" ht="12.75">
      <c r="A98" s="117" t="s">
        <v>103</v>
      </c>
      <c r="B98" s="174">
        <v>15292</v>
      </c>
      <c r="C98" s="174">
        <v>704</v>
      </c>
      <c r="D98" s="118">
        <v>59850</v>
      </c>
      <c r="E98" s="119">
        <f t="shared" si="4"/>
        <v>75846</v>
      </c>
      <c r="F98" s="51">
        <v>2304</v>
      </c>
      <c r="G98" s="120">
        <v>5622</v>
      </c>
      <c r="H98" s="121">
        <f t="shared" si="5"/>
        <v>7926</v>
      </c>
      <c r="I98" s="121">
        <f t="shared" si="6"/>
        <v>18300</v>
      </c>
      <c r="J98" s="121">
        <f>SUM(D98+G98)</f>
        <v>65472</v>
      </c>
      <c r="K98" s="121">
        <f t="shared" si="7"/>
        <v>83772</v>
      </c>
    </row>
    <row r="99" spans="1:11" ht="12.75">
      <c r="A99" s="117" t="s">
        <v>104</v>
      </c>
      <c r="B99" s="174">
        <v>470</v>
      </c>
      <c r="C99" s="174">
        <v>125</v>
      </c>
      <c r="D99" s="118">
        <v>3009</v>
      </c>
      <c r="E99" s="119">
        <f t="shared" si="4"/>
        <v>3604</v>
      </c>
      <c r="F99" s="51">
        <v>3</v>
      </c>
      <c r="G99" s="120">
        <v>525</v>
      </c>
      <c r="H99" s="121">
        <f t="shared" si="5"/>
        <v>528</v>
      </c>
      <c r="I99" s="121">
        <f t="shared" si="6"/>
        <v>598</v>
      </c>
      <c r="J99" s="121">
        <f>SUM(D99+G99)</f>
        <v>3534</v>
      </c>
      <c r="K99" s="121">
        <f t="shared" si="7"/>
        <v>4132</v>
      </c>
    </row>
    <row r="100" spans="1:11" ht="12.75">
      <c r="A100" s="117" t="s">
        <v>105</v>
      </c>
      <c r="B100" s="174"/>
      <c r="C100" s="174">
        <v>0</v>
      </c>
      <c r="D100" s="118">
        <v>0</v>
      </c>
      <c r="E100" s="119">
        <f t="shared" si="4"/>
        <v>0</v>
      </c>
      <c r="F100" s="51"/>
      <c r="G100" s="120">
        <v>0</v>
      </c>
      <c r="H100" s="121">
        <f t="shared" si="5"/>
        <v>0</v>
      </c>
      <c r="I100" s="121">
        <f t="shared" si="6"/>
        <v>0</v>
      </c>
      <c r="J100" s="121">
        <f>SUM(D100+G100)</f>
        <v>0</v>
      </c>
      <c r="K100" s="121">
        <f t="shared" si="7"/>
        <v>0</v>
      </c>
    </row>
    <row r="101" spans="1:11" ht="12.75">
      <c r="A101" s="117" t="s">
        <v>106</v>
      </c>
      <c r="B101" s="174">
        <v>0</v>
      </c>
      <c r="C101" s="174">
        <v>0</v>
      </c>
      <c r="D101" s="118">
        <v>0</v>
      </c>
      <c r="E101" s="119">
        <f t="shared" si="4"/>
        <v>0</v>
      </c>
      <c r="F101" s="51"/>
      <c r="G101" s="120">
        <v>0</v>
      </c>
      <c r="H101" s="121">
        <f t="shared" si="5"/>
        <v>0</v>
      </c>
      <c r="I101" s="121">
        <f t="shared" si="6"/>
        <v>0</v>
      </c>
      <c r="J101" s="121">
        <f>SUM(D101+G101)</f>
        <v>0</v>
      </c>
      <c r="K101" s="121">
        <f t="shared" si="7"/>
        <v>0</v>
      </c>
    </row>
    <row r="102" spans="1:11" ht="12.75">
      <c r="A102" s="117" t="s">
        <v>107</v>
      </c>
      <c r="B102" s="174"/>
      <c r="C102" s="174">
        <v>0</v>
      </c>
      <c r="D102" s="118"/>
      <c r="E102" s="119">
        <f t="shared" si="4"/>
        <v>0</v>
      </c>
      <c r="F102" s="51">
        <v>0</v>
      </c>
      <c r="G102" s="120">
        <v>0</v>
      </c>
      <c r="H102" s="121">
        <f t="shared" si="5"/>
        <v>0</v>
      </c>
      <c r="I102" s="121">
        <f t="shared" si="6"/>
        <v>0</v>
      </c>
      <c r="J102" s="121">
        <f>SUM(D102+G102)</f>
        <v>0</v>
      </c>
      <c r="K102" s="121">
        <f t="shared" si="7"/>
        <v>0</v>
      </c>
    </row>
    <row r="103" spans="1:11" ht="12.75">
      <c r="A103" s="117" t="s">
        <v>108</v>
      </c>
      <c r="B103" s="174">
        <v>0</v>
      </c>
      <c r="C103" s="174">
        <v>0</v>
      </c>
      <c r="D103" s="118">
        <v>0</v>
      </c>
      <c r="E103" s="119">
        <f t="shared" si="4"/>
        <v>0</v>
      </c>
      <c r="F103" s="51">
        <v>0</v>
      </c>
      <c r="G103" s="120">
        <v>0</v>
      </c>
      <c r="H103" s="121">
        <f t="shared" si="5"/>
        <v>0</v>
      </c>
      <c r="I103" s="121">
        <f t="shared" si="6"/>
        <v>0</v>
      </c>
      <c r="J103" s="121">
        <f>SUM(D103+G103)</f>
        <v>0</v>
      </c>
      <c r="K103" s="121">
        <f t="shared" si="7"/>
        <v>0</v>
      </c>
    </row>
    <row r="104" spans="1:11" ht="12.75">
      <c r="A104" s="117" t="s">
        <v>109</v>
      </c>
      <c r="B104" s="174">
        <v>5625</v>
      </c>
      <c r="C104" s="174">
        <v>39</v>
      </c>
      <c r="D104" s="118">
        <v>2579</v>
      </c>
      <c r="E104" s="119">
        <f t="shared" si="4"/>
        <v>8243</v>
      </c>
      <c r="F104" s="51">
        <v>32</v>
      </c>
      <c r="G104" s="120">
        <v>348</v>
      </c>
      <c r="H104" s="121">
        <f t="shared" si="5"/>
        <v>380</v>
      </c>
      <c r="I104" s="121">
        <f t="shared" si="6"/>
        <v>5696</v>
      </c>
      <c r="J104" s="121">
        <f>SUM(D104+G104)</f>
        <v>2927</v>
      </c>
      <c r="K104" s="121">
        <f t="shared" si="7"/>
        <v>8623</v>
      </c>
    </row>
    <row r="105" spans="1:11" ht="12.75">
      <c r="A105" s="117" t="s">
        <v>110</v>
      </c>
      <c r="B105" s="174">
        <v>0</v>
      </c>
      <c r="C105" s="174">
        <v>0</v>
      </c>
      <c r="D105" s="118">
        <v>0</v>
      </c>
      <c r="E105" s="119">
        <f t="shared" si="4"/>
        <v>0</v>
      </c>
      <c r="F105" s="51">
        <v>0</v>
      </c>
      <c r="G105" s="120">
        <v>0</v>
      </c>
      <c r="H105" s="121">
        <f t="shared" si="5"/>
        <v>0</v>
      </c>
      <c r="I105" s="121">
        <f t="shared" si="6"/>
        <v>0</v>
      </c>
      <c r="J105" s="121">
        <f>SUM(D105+G105)</f>
        <v>0</v>
      </c>
      <c r="K105" s="121">
        <f t="shared" si="7"/>
        <v>0</v>
      </c>
    </row>
    <row r="106" spans="1:11" ht="12.75">
      <c r="A106" s="117" t="s">
        <v>111</v>
      </c>
      <c r="B106" s="174">
        <v>9130</v>
      </c>
      <c r="C106" s="174">
        <v>23127</v>
      </c>
      <c r="D106" s="118">
        <v>114580</v>
      </c>
      <c r="E106" s="119">
        <f t="shared" si="4"/>
        <v>146837</v>
      </c>
      <c r="F106" s="51">
        <v>17730</v>
      </c>
      <c r="G106" s="120">
        <v>54757</v>
      </c>
      <c r="H106" s="121">
        <f t="shared" si="5"/>
        <v>72487</v>
      </c>
      <c r="I106" s="121">
        <f t="shared" si="6"/>
        <v>49987</v>
      </c>
      <c r="J106" s="121">
        <f>SUM(D106+G106)</f>
        <v>169337</v>
      </c>
      <c r="K106" s="121">
        <f t="shared" si="7"/>
        <v>219324</v>
      </c>
    </row>
    <row r="107" spans="1:11" ht="12.75">
      <c r="A107" s="117" t="s">
        <v>112</v>
      </c>
      <c r="B107" s="174">
        <v>1852</v>
      </c>
      <c r="C107" s="174">
        <v>692</v>
      </c>
      <c r="D107" s="118">
        <v>12726</v>
      </c>
      <c r="E107" s="119">
        <f t="shared" si="4"/>
        <v>15270</v>
      </c>
      <c r="F107" s="51">
        <v>1038</v>
      </c>
      <c r="G107" s="120">
        <v>9228</v>
      </c>
      <c r="H107" s="121">
        <f t="shared" si="5"/>
        <v>10266</v>
      </c>
      <c r="I107" s="121">
        <f t="shared" si="6"/>
        <v>3582</v>
      </c>
      <c r="J107" s="121">
        <f>SUM(D107+G107)</f>
        <v>21954</v>
      </c>
      <c r="K107" s="121">
        <f t="shared" si="7"/>
        <v>25536</v>
      </c>
    </row>
    <row r="108" spans="1:11" ht="12.75">
      <c r="A108" s="117" t="s">
        <v>113</v>
      </c>
      <c r="B108" s="174">
        <v>112129</v>
      </c>
      <c r="C108" s="174">
        <v>25820</v>
      </c>
      <c r="D108" s="118">
        <v>300840</v>
      </c>
      <c r="E108" s="119">
        <f t="shared" si="4"/>
        <v>438789</v>
      </c>
      <c r="F108" s="51">
        <v>1666</v>
      </c>
      <c r="G108" s="120">
        <v>10087</v>
      </c>
      <c r="H108" s="121">
        <f t="shared" si="5"/>
        <v>11753</v>
      </c>
      <c r="I108" s="121">
        <f t="shared" si="6"/>
        <v>139615</v>
      </c>
      <c r="J108" s="121">
        <f>SUM(D108+G108)</f>
        <v>310927</v>
      </c>
      <c r="K108" s="121">
        <f t="shared" si="7"/>
        <v>450542</v>
      </c>
    </row>
    <row r="109" spans="1:11" ht="12.75">
      <c r="A109" s="117" t="s">
        <v>114</v>
      </c>
      <c r="B109" s="174">
        <v>116832</v>
      </c>
      <c r="C109" s="174">
        <v>54733</v>
      </c>
      <c r="D109" s="118">
        <v>774590</v>
      </c>
      <c r="E109" s="119">
        <f t="shared" si="4"/>
        <v>946155</v>
      </c>
      <c r="F109" s="51">
        <v>16431</v>
      </c>
      <c r="G109" s="120">
        <v>88563</v>
      </c>
      <c r="H109" s="121">
        <f t="shared" si="5"/>
        <v>104994</v>
      </c>
      <c r="I109" s="121">
        <f t="shared" si="6"/>
        <v>187996</v>
      </c>
      <c r="J109" s="121">
        <f>SUM(D109+G109)</f>
        <v>863153</v>
      </c>
      <c r="K109" s="121">
        <f t="shared" si="7"/>
        <v>1051149</v>
      </c>
    </row>
    <row r="110" spans="1:11" ht="12.75">
      <c r="A110" s="117" t="s">
        <v>115</v>
      </c>
      <c r="B110" s="174">
        <v>1150</v>
      </c>
      <c r="C110" s="174">
        <v>949</v>
      </c>
      <c r="D110" s="118">
        <v>16177</v>
      </c>
      <c r="E110" s="119">
        <f t="shared" si="4"/>
        <v>18276</v>
      </c>
      <c r="F110" s="51">
        <v>552</v>
      </c>
      <c r="G110" s="120">
        <v>3178</v>
      </c>
      <c r="H110" s="121">
        <f t="shared" si="5"/>
        <v>3730</v>
      </c>
      <c r="I110" s="121">
        <f t="shared" si="6"/>
        <v>2651</v>
      </c>
      <c r="J110" s="121">
        <f>SUM(D110+G110)</f>
        <v>19355</v>
      </c>
      <c r="K110" s="121">
        <f t="shared" si="7"/>
        <v>22006</v>
      </c>
    </row>
    <row r="111" spans="1:11" ht="12.75">
      <c r="A111" s="117" t="s">
        <v>116</v>
      </c>
      <c r="B111" s="174">
        <v>225</v>
      </c>
      <c r="C111" s="174">
        <v>1175</v>
      </c>
      <c r="D111" s="118">
        <v>5264</v>
      </c>
      <c r="E111" s="119">
        <f t="shared" si="4"/>
        <v>6664</v>
      </c>
      <c r="F111" s="51">
        <v>837</v>
      </c>
      <c r="G111" s="120">
        <v>5979</v>
      </c>
      <c r="H111" s="121">
        <f t="shared" si="5"/>
        <v>6816</v>
      </c>
      <c r="I111" s="121">
        <f t="shared" si="6"/>
        <v>2237</v>
      </c>
      <c r="J111" s="121">
        <f>SUM(D111+G111)</f>
        <v>11243</v>
      </c>
      <c r="K111" s="121">
        <f t="shared" si="7"/>
        <v>13480</v>
      </c>
    </row>
    <row r="112" spans="1:11" ht="12.75">
      <c r="A112" s="117" t="s">
        <v>117</v>
      </c>
      <c r="B112" s="174">
        <v>0</v>
      </c>
      <c r="C112" s="174"/>
      <c r="D112" s="118">
        <v>0</v>
      </c>
      <c r="E112" s="119">
        <f t="shared" si="4"/>
        <v>0</v>
      </c>
      <c r="F112" s="51">
        <v>0</v>
      </c>
      <c r="G112" s="120">
        <v>0</v>
      </c>
      <c r="H112" s="121">
        <f t="shared" si="5"/>
        <v>0</v>
      </c>
      <c r="I112" s="121">
        <f t="shared" si="6"/>
        <v>0</v>
      </c>
      <c r="J112" s="121">
        <f>SUM(D112+G112)</f>
        <v>0</v>
      </c>
      <c r="K112" s="121">
        <f t="shared" si="7"/>
        <v>0</v>
      </c>
    </row>
    <row r="113" spans="1:11" ht="12.75">
      <c r="A113" s="117" t="s">
        <v>118</v>
      </c>
      <c r="B113" s="174">
        <v>0</v>
      </c>
      <c r="C113" s="174">
        <v>0</v>
      </c>
      <c r="D113" s="118">
        <v>0</v>
      </c>
      <c r="E113" s="119">
        <f t="shared" si="4"/>
        <v>0</v>
      </c>
      <c r="F113" s="51"/>
      <c r="G113" s="120">
        <v>0</v>
      </c>
      <c r="H113" s="121">
        <f t="shared" si="5"/>
        <v>0</v>
      </c>
      <c r="I113" s="121">
        <f t="shared" si="6"/>
        <v>0</v>
      </c>
      <c r="J113" s="121">
        <f>SUM(D113+G113)</f>
        <v>0</v>
      </c>
      <c r="K113" s="121">
        <f t="shared" si="7"/>
        <v>0</v>
      </c>
    </row>
    <row r="114" spans="1:11" ht="12.75">
      <c r="A114" s="117" t="s">
        <v>119</v>
      </c>
      <c r="B114" s="174">
        <v>41594</v>
      </c>
      <c r="C114" s="174">
        <v>459</v>
      </c>
      <c r="D114" s="118">
        <v>223735</v>
      </c>
      <c r="E114" s="119">
        <f t="shared" si="4"/>
        <v>265788</v>
      </c>
      <c r="F114" s="51">
        <v>1738</v>
      </c>
      <c r="G114" s="120">
        <v>9225</v>
      </c>
      <c r="H114" s="121">
        <f t="shared" si="5"/>
        <v>10963</v>
      </c>
      <c r="I114" s="121">
        <f t="shared" si="6"/>
        <v>43791</v>
      </c>
      <c r="J114" s="121">
        <f>SUM(D114+G114)</f>
        <v>232960</v>
      </c>
      <c r="K114" s="121">
        <f t="shared" si="7"/>
        <v>276751</v>
      </c>
    </row>
    <row r="115" spans="1:11" ht="12.75">
      <c r="A115" s="117" t="s">
        <v>120</v>
      </c>
      <c r="B115" s="174">
        <v>0</v>
      </c>
      <c r="C115" s="174">
        <v>0</v>
      </c>
      <c r="D115" s="118">
        <v>0</v>
      </c>
      <c r="E115" s="119">
        <f t="shared" si="4"/>
        <v>0</v>
      </c>
      <c r="F115" s="51">
        <v>0</v>
      </c>
      <c r="G115" s="120">
        <v>0</v>
      </c>
      <c r="H115" s="121">
        <f t="shared" si="5"/>
        <v>0</v>
      </c>
      <c r="I115" s="121">
        <f t="shared" si="6"/>
        <v>0</v>
      </c>
      <c r="J115" s="121">
        <f>SUM(D115+G115)</f>
        <v>0</v>
      </c>
      <c r="K115" s="121">
        <f t="shared" si="7"/>
        <v>0</v>
      </c>
    </row>
    <row r="116" spans="1:11" ht="12.75">
      <c r="A116" s="117" t="s">
        <v>121</v>
      </c>
      <c r="B116" s="174"/>
      <c r="C116" s="174">
        <v>0</v>
      </c>
      <c r="D116" s="118"/>
      <c r="E116" s="119">
        <f t="shared" si="4"/>
        <v>0</v>
      </c>
      <c r="F116" s="51">
        <v>0</v>
      </c>
      <c r="G116" s="120">
        <v>0</v>
      </c>
      <c r="H116" s="121">
        <f t="shared" si="5"/>
        <v>0</v>
      </c>
      <c r="I116" s="121">
        <f t="shared" si="6"/>
        <v>0</v>
      </c>
      <c r="J116" s="121">
        <f>SUM(D116+G116)</f>
        <v>0</v>
      </c>
      <c r="K116" s="121">
        <f t="shared" si="7"/>
        <v>0</v>
      </c>
    </row>
    <row r="117" spans="1:11" ht="12.75">
      <c r="A117" s="117" t="s">
        <v>122</v>
      </c>
      <c r="B117" s="174">
        <v>0</v>
      </c>
      <c r="C117" s="174">
        <v>0</v>
      </c>
      <c r="D117" s="118"/>
      <c r="E117" s="119">
        <f t="shared" si="4"/>
        <v>0</v>
      </c>
      <c r="F117" s="51">
        <v>0</v>
      </c>
      <c r="G117" s="120">
        <v>0</v>
      </c>
      <c r="H117" s="121">
        <f t="shared" si="5"/>
        <v>0</v>
      </c>
      <c r="I117" s="121">
        <f t="shared" si="6"/>
        <v>0</v>
      </c>
      <c r="J117" s="121">
        <f>SUM(D117+G117)</f>
        <v>0</v>
      </c>
      <c r="K117" s="121">
        <f t="shared" si="7"/>
        <v>0</v>
      </c>
    </row>
    <row r="118" spans="1:11" ht="12.75">
      <c r="A118" s="117" t="s">
        <v>123</v>
      </c>
      <c r="B118" s="174">
        <v>0</v>
      </c>
      <c r="C118" s="174">
        <v>0</v>
      </c>
      <c r="D118" s="118">
        <v>0</v>
      </c>
      <c r="E118" s="119">
        <f t="shared" si="4"/>
        <v>0</v>
      </c>
      <c r="F118" s="51">
        <v>0</v>
      </c>
      <c r="G118" s="120">
        <v>0</v>
      </c>
      <c r="H118" s="121">
        <f t="shared" si="5"/>
        <v>0</v>
      </c>
      <c r="I118" s="121">
        <f t="shared" si="6"/>
        <v>0</v>
      </c>
      <c r="J118" s="121">
        <f>SUM(D118+G118)</f>
        <v>0</v>
      </c>
      <c r="K118" s="121">
        <f t="shared" si="7"/>
        <v>0</v>
      </c>
    </row>
    <row r="119" spans="1:11" ht="12.75">
      <c r="A119" s="117" t="s">
        <v>124</v>
      </c>
      <c r="B119" s="174">
        <v>0</v>
      </c>
      <c r="C119" s="174">
        <v>0</v>
      </c>
      <c r="D119" s="118">
        <v>0</v>
      </c>
      <c r="E119" s="119">
        <f t="shared" si="4"/>
        <v>0</v>
      </c>
      <c r="F119" s="51">
        <v>0</v>
      </c>
      <c r="G119" s="120">
        <v>0</v>
      </c>
      <c r="H119" s="121">
        <f t="shared" si="5"/>
        <v>0</v>
      </c>
      <c r="I119" s="121">
        <f t="shared" si="6"/>
        <v>0</v>
      </c>
      <c r="J119" s="121">
        <f>SUM(D119+G119)</f>
        <v>0</v>
      </c>
      <c r="K119" s="121">
        <f t="shared" si="7"/>
        <v>0</v>
      </c>
    </row>
    <row r="120" spans="1:11" ht="12.75">
      <c r="A120" s="117" t="s">
        <v>125</v>
      </c>
      <c r="B120" s="174">
        <v>0</v>
      </c>
      <c r="C120" s="174">
        <v>0</v>
      </c>
      <c r="D120" s="118">
        <v>0</v>
      </c>
      <c r="E120" s="119">
        <f t="shared" si="4"/>
        <v>0</v>
      </c>
      <c r="F120" s="51"/>
      <c r="G120" s="120">
        <v>0</v>
      </c>
      <c r="H120" s="121">
        <f t="shared" si="5"/>
        <v>0</v>
      </c>
      <c r="I120" s="121">
        <f t="shared" si="6"/>
        <v>0</v>
      </c>
      <c r="J120" s="121">
        <f>SUM(D120+G120)</f>
        <v>0</v>
      </c>
      <c r="K120" s="121">
        <f t="shared" si="7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2911908</v>
      </c>
      <c r="C123" s="121">
        <f>SUM(C25:C122)</f>
        <v>1388868</v>
      </c>
      <c r="D123" s="121">
        <f>SUM(D25:D120)</f>
        <v>17597645</v>
      </c>
      <c r="E123" s="121">
        <f>SUM(E25:E120)</f>
        <v>21898421</v>
      </c>
      <c r="F123" s="122">
        <f>SUM(F25:F120)</f>
        <v>577971</v>
      </c>
      <c r="G123" s="121">
        <f>SUM(G25:G120)</f>
        <v>2786536</v>
      </c>
      <c r="H123" s="121">
        <f>F123+G123</f>
        <v>3364507</v>
      </c>
      <c r="I123" s="121">
        <f>SUM(I25:I120)</f>
        <v>4878747</v>
      </c>
      <c r="J123" s="121">
        <f>D123+G123</f>
        <v>20384181</v>
      </c>
      <c r="K123" s="121">
        <f>E123+H123</f>
        <v>25262928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59" t="s">
        <v>138</v>
      </c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26:K126"/>
    <mergeCell ref="A14:K14"/>
    <mergeCell ref="A15:K15"/>
    <mergeCell ref="B19:K19"/>
    <mergeCell ref="B21:C21"/>
    <mergeCell ref="F22:H22"/>
    <mergeCell ref="B23:C23"/>
    <mergeCell ref="A1:K1"/>
    <mergeCell ref="D2:F2"/>
    <mergeCell ref="A5:K5"/>
    <mergeCell ref="A7:K7"/>
    <mergeCell ref="A9:K9"/>
    <mergeCell ref="A12:K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76">
      <selection activeCell="N23" sqref="N23"/>
    </sheetView>
  </sheetViews>
  <sheetFormatPr defaultColWidth="11.421875" defaultRowHeight="12.75"/>
  <sheetData>
    <row r="1" spans="1:12" ht="12.75">
      <c r="A1" s="257" t="s">
        <v>140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58" t="s">
        <v>156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57" t="s">
        <v>160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>
      <c r="A16" s="268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68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73" t="s">
        <v>19</v>
      </c>
      <c r="C20" s="273"/>
      <c r="D20" s="273"/>
      <c r="E20" s="273"/>
      <c r="F20" s="273" t="s">
        <v>20</v>
      </c>
      <c r="G20" s="273"/>
      <c r="H20" s="273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74" t="s">
        <v>143</v>
      </c>
      <c r="G21" s="274"/>
      <c r="H21" s="274"/>
      <c r="I21" s="146"/>
      <c r="J21" s="144"/>
      <c r="K21" s="145"/>
      <c r="L21" s="147" t="s">
        <v>144</v>
      </c>
    </row>
    <row r="22" spans="1:12" ht="12.75">
      <c r="A22" s="147"/>
      <c r="B22" s="275" t="s">
        <v>161</v>
      </c>
      <c r="C22" s="275"/>
      <c r="D22" s="148" t="s">
        <v>137</v>
      </c>
      <c r="E22" s="148" t="s">
        <v>28</v>
      </c>
      <c r="F22" s="149" t="s">
        <v>161</v>
      </c>
      <c r="G22" s="148" t="s">
        <v>137</v>
      </c>
      <c r="H22" s="148" t="s">
        <v>28</v>
      </c>
      <c r="I22" s="149" t="s">
        <v>161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1537</v>
      </c>
      <c r="C24" s="175">
        <v>63</v>
      </c>
      <c r="D24" s="158">
        <v>10670</v>
      </c>
      <c r="E24" s="159">
        <f>B24+C24+D24</f>
        <v>12270</v>
      </c>
      <c r="F24" s="175">
        <v>647</v>
      </c>
      <c r="G24" s="158">
        <v>4143</v>
      </c>
      <c r="H24" s="160">
        <f>SUM(F24:G24)</f>
        <v>4790</v>
      </c>
      <c r="I24" s="160">
        <f>SUM(B24+C24+F24)</f>
        <v>2247</v>
      </c>
      <c r="J24" s="160">
        <f>SUM(D24+G24)</f>
        <v>14813</v>
      </c>
      <c r="K24" s="159">
        <f>SUM(I24:J24)</f>
        <v>17060</v>
      </c>
      <c r="L24" s="175">
        <v>16416</v>
      </c>
    </row>
    <row r="25" spans="1:12" ht="12.75">
      <c r="A25" s="156" t="s">
        <v>31</v>
      </c>
      <c r="B25" s="175">
        <v>2596</v>
      </c>
      <c r="C25" s="175">
        <v>8</v>
      </c>
      <c r="D25" s="158">
        <v>26505</v>
      </c>
      <c r="E25" s="159">
        <f aca="true" t="shared" si="0" ref="E25:E88">B25+C25+D25</f>
        <v>29109</v>
      </c>
      <c r="F25" s="175">
        <v>76</v>
      </c>
      <c r="G25" s="158">
        <v>757</v>
      </c>
      <c r="H25" s="160">
        <f aca="true" t="shared" si="1" ref="H25:H88">SUM(F25:G25)</f>
        <v>833</v>
      </c>
      <c r="I25" s="160">
        <f>SUM(B25+C25+F25)</f>
        <v>2680</v>
      </c>
      <c r="J25" s="160">
        <f aca="true" t="shared" si="2" ref="J25:K88">SUM(D25+G25)</f>
        <v>27262</v>
      </c>
      <c r="K25" s="159">
        <f t="shared" si="2"/>
        <v>29942</v>
      </c>
      <c r="L25" s="175">
        <v>663</v>
      </c>
    </row>
    <row r="26" spans="1:12" ht="12.75">
      <c r="A26" s="156" t="s">
        <v>32</v>
      </c>
      <c r="B26" s="175">
        <v>1133</v>
      </c>
      <c r="C26" s="175">
        <v>59</v>
      </c>
      <c r="D26" s="158">
        <v>7019</v>
      </c>
      <c r="E26" s="159">
        <f t="shared" si="0"/>
        <v>8211</v>
      </c>
      <c r="F26" s="175">
        <v>104</v>
      </c>
      <c r="G26" s="158">
        <v>576</v>
      </c>
      <c r="H26" s="160">
        <f t="shared" si="1"/>
        <v>680</v>
      </c>
      <c r="I26" s="160">
        <f aca="true" t="shared" si="3" ref="I26:I89">SUM(B26+C26+F26)</f>
        <v>1296</v>
      </c>
      <c r="J26" s="160">
        <f t="shared" si="2"/>
        <v>7595</v>
      </c>
      <c r="K26" s="159">
        <f t="shared" si="2"/>
        <v>8891</v>
      </c>
      <c r="L26" s="175">
        <v>90</v>
      </c>
    </row>
    <row r="27" spans="1:12" ht="12.75">
      <c r="A27" s="156" t="s">
        <v>145</v>
      </c>
      <c r="B27" s="175">
        <v>510</v>
      </c>
      <c r="C27" s="175">
        <v>745</v>
      </c>
      <c r="D27" s="158">
        <v>9808</v>
      </c>
      <c r="E27" s="159">
        <f t="shared" si="0"/>
        <v>11063</v>
      </c>
      <c r="F27" s="175">
        <v>268</v>
      </c>
      <c r="G27" s="158">
        <v>1742</v>
      </c>
      <c r="H27" s="160">
        <f t="shared" si="1"/>
        <v>2010</v>
      </c>
      <c r="I27" s="160">
        <f t="shared" si="3"/>
        <v>1523</v>
      </c>
      <c r="J27" s="160">
        <f t="shared" si="2"/>
        <v>11550</v>
      </c>
      <c r="K27" s="159">
        <f t="shared" si="2"/>
        <v>13073</v>
      </c>
      <c r="L27" s="175">
        <v>499</v>
      </c>
    </row>
    <row r="28" spans="1:12" ht="12.75">
      <c r="A28" s="156" t="s">
        <v>34</v>
      </c>
      <c r="B28" s="175">
        <v>42</v>
      </c>
      <c r="C28" s="175">
        <v>200</v>
      </c>
      <c r="D28" s="158">
        <v>1942</v>
      </c>
      <c r="E28" s="159">
        <f t="shared" si="0"/>
        <v>2184</v>
      </c>
      <c r="F28" s="175">
        <v>9</v>
      </c>
      <c r="G28" s="158">
        <v>83</v>
      </c>
      <c r="H28" s="160">
        <f t="shared" si="1"/>
        <v>92</v>
      </c>
      <c r="I28" s="160">
        <f t="shared" si="3"/>
        <v>251</v>
      </c>
      <c r="J28" s="160">
        <f t="shared" si="2"/>
        <v>2025</v>
      </c>
      <c r="K28" s="159">
        <f t="shared" si="2"/>
        <v>2276</v>
      </c>
      <c r="L28" s="175">
        <v>128</v>
      </c>
    </row>
    <row r="29" spans="1:12" ht="12.75">
      <c r="A29" s="156" t="s">
        <v>35</v>
      </c>
      <c r="B29" s="175">
        <v>361</v>
      </c>
      <c r="C29" s="175">
        <v>1558</v>
      </c>
      <c r="D29" s="158">
        <v>8599</v>
      </c>
      <c r="E29" s="159">
        <f t="shared" si="0"/>
        <v>10518</v>
      </c>
      <c r="F29" s="175">
        <v>309</v>
      </c>
      <c r="G29" s="158">
        <v>1341</v>
      </c>
      <c r="H29" s="160">
        <f t="shared" si="1"/>
        <v>1650</v>
      </c>
      <c r="I29" s="160">
        <f t="shared" si="3"/>
        <v>2228</v>
      </c>
      <c r="J29" s="160">
        <f t="shared" si="2"/>
        <v>9940</v>
      </c>
      <c r="K29" s="159">
        <f t="shared" si="2"/>
        <v>12168</v>
      </c>
      <c r="L29" s="175">
        <v>4718</v>
      </c>
    </row>
    <row r="30" spans="1:12" ht="12.75">
      <c r="A30" s="156" t="s">
        <v>36</v>
      </c>
      <c r="B30" s="175">
        <v>3178</v>
      </c>
      <c r="C30" s="175">
        <v>17361</v>
      </c>
      <c r="D30" s="158">
        <v>132100</v>
      </c>
      <c r="E30" s="159">
        <f t="shared" si="0"/>
        <v>152639</v>
      </c>
      <c r="F30" s="175">
        <v>2424</v>
      </c>
      <c r="G30" s="158">
        <v>13719</v>
      </c>
      <c r="H30" s="160">
        <f t="shared" si="1"/>
        <v>16143</v>
      </c>
      <c r="I30" s="160">
        <f t="shared" si="3"/>
        <v>22963</v>
      </c>
      <c r="J30" s="160">
        <f t="shared" si="2"/>
        <v>145819</v>
      </c>
      <c r="K30" s="159">
        <f t="shared" si="2"/>
        <v>168782</v>
      </c>
      <c r="L30" s="175">
        <v>9336</v>
      </c>
    </row>
    <row r="31" spans="1:12" ht="12.75">
      <c r="A31" s="156" t="s">
        <v>37</v>
      </c>
      <c r="B31" s="175">
        <v>1</v>
      </c>
      <c r="C31" s="175">
        <v>0</v>
      </c>
      <c r="D31" s="158">
        <v>2</v>
      </c>
      <c r="E31" s="159">
        <f t="shared" si="0"/>
        <v>3</v>
      </c>
      <c r="F31" s="175">
        <v>0</v>
      </c>
      <c r="G31" s="158">
        <v>0</v>
      </c>
      <c r="H31" s="160">
        <f t="shared" si="1"/>
        <v>0</v>
      </c>
      <c r="I31" s="160">
        <f>SUM(B31+C31+F31)</f>
        <v>1</v>
      </c>
      <c r="J31" s="160">
        <f t="shared" si="2"/>
        <v>2</v>
      </c>
      <c r="K31" s="159">
        <f t="shared" si="2"/>
        <v>3</v>
      </c>
      <c r="L31" s="175">
        <v>165</v>
      </c>
    </row>
    <row r="32" spans="1:12" ht="12.75">
      <c r="A32" s="156" t="s">
        <v>38</v>
      </c>
      <c r="B32" s="175">
        <v>0</v>
      </c>
      <c r="C32" s="175">
        <v>43</v>
      </c>
      <c r="D32" s="158">
        <v>719</v>
      </c>
      <c r="E32" s="159">
        <f t="shared" si="0"/>
        <v>762</v>
      </c>
      <c r="F32" s="175">
        <v>37</v>
      </c>
      <c r="G32" s="158">
        <v>205</v>
      </c>
      <c r="H32" s="160">
        <f t="shared" si="1"/>
        <v>242</v>
      </c>
      <c r="I32" s="160">
        <f>SUM(B32+C32+F32)</f>
        <v>80</v>
      </c>
      <c r="J32" s="160">
        <f>SUM(D32+G32)</f>
        <v>924</v>
      </c>
      <c r="K32" s="159">
        <f t="shared" si="2"/>
        <v>1004</v>
      </c>
      <c r="L32" s="175">
        <v>60</v>
      </c>
    </row>
    <row r="33" spans="1:12" ht="12.75">
      <c r="A33" s="156" t="s">
        <v>39</v>
      </c>
      <c r="B33" s="175">
        <v>7853</v>
      </c>
      <c r="C33" s="175">
        <v>0</v>
      </c>
      <c r="D33" s="158">
        <v>67987</v>
      </c>
      <c r="E33" s="159">
        <f t="shared" si="0"/>
        <v>75840</v>
      </c>
      <c r="F33" s="175">
        <v>5</v>
      </c>
      <c r="G33" s="158">
        <v>5</v>
      </c>
      <c r="H33" s="160">
        <f t="shared" si="1"/>
        <v>10</v>
      </c>
      <c r="I33" s="160">
        <f t="shared" si="3"/>
        <v>7858</v>
      </c>
      <c r="J33" s="160">
        <f t="shared" si="2"/>
        <v>67992</v>
      </c>
      <c r="K33" s="159">
        <f t="shared" si="2"/>
        <v>75850</v>
      </c>
      <c r="L33" s="175">
        <v>5797</v>
      </c>
    </row>
    <row r="34" spans="1:12" ht="12.75">
      <c r="A34" s="156" t="s">
        <v>40</v>
      </c>
      <c r="B34" s="175">
        <v>20567</v>
      </c>
      <c r="C34" s="175">
        <v>52751</v>
      </c>
      <c r="D34" s="158">
        <v>316061</v>
      </c>
      <c r="E34" s="159">
        <f t="shared" si="0"/>
        <v>389379</v>
      </c>
      <c r="F34" s="175">
        <v>30061</v>
      </c>
      <c r="G34" s="158">
        <v>130163</v>
      </c>
      <c r="H34" s="160">
        <f t="shared" si="1"/>
        <v>160224</v>
      </c>
      <c r="I34" s="160">
        <f t="shared" si="3"/>
        <v>103379</v>
      </c>
      <c r="J34" s="160">
        <f t="shared" si="2"/>
        <v>446224</v>
      </c>
      <c r="K34" s="159">
        <f t="shared" si="2"/>
        <v>549603</v>
      </c>
      <c r="L34" s="175">
        <v>375059</v>
      </c>
    </row>
    <row r="35" spans="1:12" ht="12.75">
      <c r="A35" s="156" t="s">
        <v>41</v>
      </c>
      <c r="B35" s="175">
        <v>321</v>
      </c>
      <c r="C35" s="175">
        <v>51</v>
      </c>
      <c r="D35" s="158">
        <v>3865</v>
      </c>
      <c r="E35" s="159">
        <f t="shared" si="0"/>
        <v>4237</v>
      </c>
      <c r="F35" s="175">
        <v>353</v>
      </c>
      <c r="G35" s="158">
        <v>837</v>
      </c>
      <c r="H35" s="160">
        <f t="shared" si="1"/>
        <v>1190</v>
      </c>
      <c r="I35" s="160">
        <f t="shared" si="3"/>
        <v>725</v>
      </c>
      <c r="J35" s="160">
        <f t="shared" si="2"/>
        <v>4702</v>
      </c>
      <c r="K35" s="159">
        <f t="shared" si="2"/>
        <v>5427</v>
      </c>
      <c r="L35" s="175">
        <v>180</v>
      </c>
    </row>
    <row r="36" spans="1:12" ht="12.75">
      <c r="A36" s="156" t="s">
        <v>42</v>
      </c>
      <c r="B36" s="175">
        <v>10657</v>
      </c>
      <c r="C36" s="175">
        <v>6337</v>
      </c>
      <c r="D36" s="158">
        <v>73771</v>
      </c>
      <c r="E36" s="159">
        <f t="shared" si="0"/>
        <v>90765</v>
      </c>
      <c r="F36" s="175">
        <v>965</v>
      </c>
      <c r="G36" s="158">
        <v>6785</v>
      </c>
      <c r="H36" s="160">
        <f t="shared" si="1"/>
        <v>7750</v>
      </c>
      <c r="I36" s="160">
        <f t="shared" si="3"/>
        <v>17959</v>
      </c>
      <c r="J36" s="160">
        <f t="shared" si="2"/>
        <v>80556</v>
      </c>
      <c r="K36" s="159">
        <f t="shared" si="2"/>
        <v>98515</v>
      </c>
      <c r="L36" s="175">
        <v>59910</v>
      </c>
    </row>
    <row r="37" spans="1:12" ht="12.75">
      <c r="A37" s="156" t="s">
        <v>43</v>
      </c>
      <c r="B37" s="175">
        <v>10752</v>
      </c>
      <c r="C37" s="175">
        <v>7487</v>
      </c>
      <c r="D37" s="158">
        <v>64678</v>
      </c>
      <c r="E37" s="159">
        <f t="shared" si="0"/>
        <v>82917</v>
      </c>
      <c r="F37" s="175">
        <v>13617</v>
      </c>
      <c r="G37" s="158">
        <v>54848</v>
      </c>
      <c r="H37" s="160">
        <f t="shared" si="1"/>
        <v>68465</v>
      </c>
      <c r="I37" s="160">
        <f t="shared" si="3"/>
        <v>31856</v>
      </c>
      <c r="J37" s="160">
        <f t="shared" si="2"/>
        <v>119526</v>
      </c>
      <c r="K37" s="159">
        <f t="shared" si="2"/>
        <v>151382</v>
      </c>
      <c r="L37" s="175">
        <v>28367</v>
      </c>
    </row>
    <row r="38" spans="1:12" ht="12.75">
      <c r="A38" s="156" t="s">
        <v>44</v>
      </c>
      <c r="B38" s="175">
        <v>177</v>
      </c>
      <c r="C38" s="175">
        <v>462</v>
      </c>
      <c r="D38" s="158">
        <v>2400</v>
      </c>
      <c r="E38" s="159">
        <f t="shared" si="0"/>
        <v>3039</v>
      </c>
      <c r="F38" s="175">
        <v>1189</v>
      </c>
      <c r="G38" s="158">
        <v>5699</v>
      </c>
      <c r="H38" s="160">
        <f t="shared" si="1"/>
        <v>6888</v>
      </c>
      <c r="I38" s="160">
        <f t="shared" si="3"/>
        <v>1828</v>
      </c>
      <c r="J38" s="160">
        <f t="shared" si="2"/>
        <v>8099</v>
      </c>
      <c r="K38" s="159">
        <f t="shared" si="2"/>
        <v>9927</v>
      </c>
      <c r="L38" s="175">
        <v>2989</v>
      </c>
    </row>
    <row r="39" spans="1:12" ht="12.75">
      <c r="A39" s="156" t="s">
        <v>45</v>
      </c>
      <c r="B39" s="175">
        <v>103</v>
      </c>
      <c r="C39" s="175">
        <v>571</v>
      </c>
      <c r="D39" s="158">
        <v>3524</v>
      </c>
      <c r="E39" s="159">
        <f t="shared" si="0"/>
        <v>4198</v>
      </c>
      <c r="F39" s="175">
        <v>761</v>
      </c>
      <c r="G39" s="158">
        <v>5385</v>
      </c>
      <c r="H39" s="160">
        <f t="shared" si="1"/>
        <v>6146</v>
      </c>
      <c r="I39" s="160">
        <f t="shared" si="3"/>
        <v>1435</v>
      </c>
      <c r="J39" s="160">
        <f t="shared" si="2"/>
        <v>8909</v>
      </c>
      <c r="K39" s="159">
        <f t="shared" si="2"/>
        <v>10344</v>
      </c>
      <c r="L39" s="175">
        <v>409436</v>
      </c>
    </row>
    <row r="40" spans="1:12" ht="12.75">
      <c r="A40" s="156" t="s">
        <v>46</v>
      </c>
      <c r="B40" s="175">
        <v>30</v>
      </c>
      <c r="C40" s="175">
        <v>1399</v>
      </c>
      <c r="D40" s="158">
        <v>12744</v>
      </c>
      <c r="E40" s="159">
        <f t="shared" si="0"/>
        <v>14173</v>
      </c>
      <c r="F40" s="175">
        <v>524</v>
      </c>
      <c r="G40" s="158">
        <v>9342</v>
      </c>
      <c r="H40" s="160">
        <f t="shared" si="1"/>
        <v>9866</v>
      </c>
      <c r="I40" s="160">
        <f t="shared" si="3"/>
        <v>1953</v>
      </c>
      <c r="J40" s="160">
        <f t="shared" si="2"/>
        <v>22086</v>
      </c>
      <c r="K40" s="159">
        <f t="shared" si="2"/>
        <v>24039</v>
      </c>
      <c r="L40" s="175">
        <v>214901</v>
      </c>
    </row>
    <row r="41" spans="1:12" ht="12.75">
      <c r="A41" s="156" t="s">
        <v>47</v>
      </c>
      <c r="B41" s="175">
        <v>6459</v>
      </c>
      <c r="C41" s="175">
        <v>146</v>
      </c>
      <c r="D41" s="158">
        <v>42651</v>
      </c>
      <c r="E41" s="159">
        <f t="shared" si="0"/>
        <v>49256</v>
      </c>
      <c r="F41" s="175">
        <v>246</v>
      </c>
      <c r="G41" s="158">
        <v>987</v>
      </c>
      <c r="H41" s="160">
        <f t="shared" si="1"/>
        <v>1233</v>
      </c>
      <c r="I41" s="160">
        <f t="shared" si="3"/>
        <v>6851</v>
      </c>
      <c r="J41" s="160">
        <f t="shared" si="2"/>
        <v>43638</v>
      </c>
      <c r="K41" s="159">
        <f t="shared" si="2"/>
        <v>50489</v>
      </c>
      <c r="L41" s="175">
        <v>3319</v>
      </c>
    </row>
    <row r="42" spans="1:12" ht="12.75">
      <c r="A42" s="156" t="s">
        <v>48</v>
      </c>
      <c r="B42" s="175">
        <v>7</v>
      </c>
      <c r="C42" s="175">
        <v>81</v>
      </c>
      <c r="D42" s="158">
        <v>1303</v>
      </c>
      <c r="E42" s="159">
        <f t="shared" si="0"/>
        <v>1391</v>
      </c>
      <c r="F42" s="175">
        <v>68</v>
      </c>
      <c r="G42" s="158">
        <v>325</v>
      </c>
      <c r="H42" s="160">
        <f t="shared" si="1"/>
        <v>393</v>
      </c>
      <c r="I42" s="160">
        <f t="shared" si="3"/>
        <v>156</v>
      </c>
      <c r="J42" s="160">
        <f t="shared" si="2"/>
        <v>1628</v>
      </c>
      <c r="K42" s="159">
        <f t="shared" si="2"/>
        <v>1784</v>
      </c>
      <c r="L42" s="175">
        <v>525</v>
      </c>
    </row>
    <row r="43" spans="1:12" ht="12.75">
      <c r="A43" s="156" t="s">
        <v>49</v>
      </c>
      <c r="B43" s="175">
        <v>851</v>
      </c>
      <c r="C43" s="175">
        <v>115</v>
      </c>
      <c r="D43" s="158">
        <v>8473</v>
      </c>
      <c r="E43" s="159">
        <f t="shared" si="0"/>
        <v>9439</v>
      </c>
      <c r="F43" s="175">
        <v>156</v>
      </c>
      <c r="G43" s="158">
        <v>1532</v>
      </c>
      <c r="H43" s="160">
        <f t="shared" si="1"/>
        <v>1688</v>
      </c>
      <c r="I43" s="160">
        <f t="shared" si="3"/>
        <v>1122</v>
      </c>
      <c r="J43" s="160">
        <f t="shared" si="2"/>
        <v>10005</v>
      </c>
      <c r="K43" s="159">
        <f t="shared" si="2"/>
        <v>11127</v>
      </c>
      <c r="L43" s="175">
        <v>381</v>
      </c>
    </row>
    <row r="44" spans="1:12" ht="12.75">
      <c r="A44" s="156" t="s">
        <v>50</v>
      </c>
      <c r="B44" s="175">
        <v>8643</v>
      </c>
      <c r="C44" s="175">
        <v>9844</v>
      </c>
      <c r="D44" s="158">
        <v>87625</v>
      </c>
      <c r="E44" s="159">
        <f t="shared" si="0"/>
        <v>106112</v>
      </c>
      <c r="F44" s="175">
        <v>492</v>
      </c>
      <c r="G44" s="158">
        <v>10057</v>
      </c>
      <c r="H44" s="160">
        <f t="shared" si="1"/>
        <v>10549</v>
      </c>
      <c r="I44" s="160">
        <f t="shared" si="3"/>
        <v>18979</v>
      </c>
      <c r="J44" s="160">
        <f t="shared" si="2"/>
        <v>97682</v>
      </c>
      <c r="K44" s="159">
        <f t="shared" si="2"/>
        <v>116661</v>
      </c>
      <c r="L44" s="175">
        <v>8613</v>
      </c>
    </row>
    <row r="45" spans="1:12" ht="12.75">
      <c r="A45" s="156" t="s">
        <v>51</v>
      </c>
      <c r="B45" s="175">
        <v>22062</v>
      </c>
      <c r="C45" s="175">
        <v>1173</v>
      </c>
      <c r="D45" s="158">
        <v>156938</v>
      </c>
      <c r="E45" s="159">
        <f t="shared" si="0"/>
        <v>180173</v>
      </c>
      <c r="F45" s="175">
        <v>16325</v>
      </c>
      <c r="G45" s="158">
        <v>97529</v>
      </c>
      <c r="H45" s="160">
        <f t="shared" si="1"/>
        <v>113854</v>
      </c>
      <c r="I45" s="160">
        <f t="shared" si="3"/>
        <v>39560</v>
      </c>
      <c r="J45" s="160">
        <f t="shared" si="2"/>
        <v>254467</v>
      </c>
      <c r="K45" s="159">
        <f t="shared" si="2"/>
        <v>294027</v>
      </c>
      <c r="L45" s="175">
        <v>264678</v>
      </c>
    </row>
    <row r="46" spans="1:12" ht="12.75">
      <c r="A46" s="156" t="s">
        <v>52</v>
      </c>
      <c r="B46" s="175">
        <v>462</v>
      </c>
      <c r="C46" s="175">
        <v>1064</v>
      </c>
      <c r="D46" s="158">
        <v>3582</v>
      </c>
      <c r="E46" s="159">
        <f t="shared" si="0"/>
        <v>5108</v>
      </c>
      <c r="F46" s="175">
        <v>1499</v>
      </c>
      <c r="G46" s="158">
        <v>11056</v>
      </c>
      <c r="H46" s="160">
        <f t="shared" si="1"/>
        <v>12555</v>
      </c>
      <c r="I46" s="160">
        <f t="shared" si="3"/>
        <v>3025</v>
      </c>
      <c r="J46" s="160">
        <f t="shared" si="2"/>
        <v>14638</v>
      </c>
      <c r="K46" s="159">
        <f t="shared" si="2"/>
        <v>17663</v>
      </c>
      <c r="L46" s="175">
        <v>2996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45</v>
      </c>
      <c r="G47" s="158">
        <v>301</v>
      </c>
      <c r="H47" s="160">
        <f t="shared" si="1"/>
        <v>346</v>
      </c>
      <c r="I47" s="160">
        <f t="shared" si="3"/>
        <v>45</v>
      </c>
      <c r="J47" s="160">
        <f t="shared" si="2"/>
        <v>301</v>
      </c>
      <c r="K47" s="159">
        <f t="shared" si="2"/>
        <v>346</v>
      </c>
      <c r="L47" s="175">
        <v>436</v>
      </c>
    </row>
    <row r="48" spans="1:12" ht="12.75">
      <c r="A48" s="156" t="s">
        <v>54</v>
      </c>
      <c r="B48" s="175">
        <v>14247</v>
      </c>
      <c r="C48" s="175">
        <v>2730</v>
      </c>
      <c r="D48" s="158">
        <v>118975</v>
      </c>
      <c r="E48" s="159">
        <f t="shared" si="0"/>
        <v>135952</v>
      </c>
      <c r="F48" s="175">
        <v>10298</v>
      </c>
      <c r="G48" s="158">
        <v>75504</v>
      </c>
      <c r="H48" s="160">
        <f t="shared" si="1"/>
        <v>85802</v>
      </c>
      <c r="I48" s="160">
        <f t="shared" si="3"/>
        <v>27275</v>
      </c>
      <c r="J48" s="160">
        <f t="shared" si="2"/>
        <v>194479</v>
      </c>
      <c r="K48" s="159">
        <f t="shared" si="2"/>
        <v>221754</v>
      </c>
      <c r="L48" s="175">
        <v>51222</v>
      </c>
    </row>
    <row r="49" spans="1:12" ht="12.75">
      <c r="A49" s="156" t="s">
        <v>55</v>
      </c>
      <c r="B49" s="175">
        <v>0</v>
      </c>
      <c r="C49" s="175">
        <v>9</v>
      </c>
      <c r="D49" s="158">
        <v>135</v>
      </c>
      <c r="E49" s="159">
        <f t="shared" si="0"/>
        <v>144</v>
      </c>
      <c r="F49" s="175">
        <v>6</v>
      </c>
      <c r="G49" s="158">
        <v>53</v>
      </c>
      <c r="H49" s="160">
        <f t="shared" si="1"/>
        <v>59</v>
      </c>
      <c r="I49" s="160">
        <f t="shared" si="3"/>
        <v>15</v>
      </c>
      <c r="J49" s="160">
        <f t="shared" si="2"/>
        <v>188</v>
      </c>
      <c r="K49" s="159">
        <f t="shared" si="2"/>
        <v>203</v>
      </c>
      <c r="L49" s="175">
        <v>121</v>
      </c>
    </row>
    <row r="50" spans="1:12" ht="12.75">
      <c r="A50" s="156" t="s">
        <v>56</v>
      </c>
      <c r="B50" s="175">
        <v>29298</v>
      </c>
      <c r="C50" s="175">
        <v>3088</v>
      </c>
      <c r="D50" s="158">
        <v>199860</v>
      </c>
      <c r="E50" s="159">
        <f t="shared" si="0"/>
        <v>232246</v>
      </c>
      <c r="F50" s="175">
        <v>1542</v>
      </c>
      <c r="G50" s="158">
        <v>9150</v>
      </c>
      <c r="H50" s="160">
        <f t="shared" si="1"/>
        <v>10692</v>
      </c>
      <c r="I50" s="160">
        <f t="shared" si="3"/>
        <v>33928</v>
      </c>
      <c r="J50" s="160">
        <f t="shared" si="2"/>
        <v>209010</v>
      </c>
      <c r="K50" s="159">
        <f t="shared" si="2"/>
        <v>242938</v>
      </c>
      <c r="L50" s="175">
        <v>124017</v>
      </c>
    </row>
    <row r="51" spans="1:12" ht="12.75">
      <c r="A51" s="156" t="s">
        <v>57</v>
      </c>
      <c r="B51" s="175">
        <v>48</v>
      </c>
      <c r="C51" s="175">
        <v>0</v>
      </c>
      <c r="D51" s="158">
        <v>1241</v>
      </c>
      <c r="E51" s="159">
        <f t="shared" si="0"/>
        <v>1289</v>
      </c>
      <c r="F51" s="175">
        <v>374</v>
      </c>
      <c r="G51" s="158">
        <v>1836</v>
      </c>
      <c r="H51" s="160">
        <f t="shared" si="1"/>
        <v>2210</v>
      </c>
      <c r="I51" s="160">
        <f t="shared" si="3"/>
        <v>422</v>
      </c>
      <c r="J51" s="160">
        <f t="shared" si="2"/>
        <v>3077</v>
      </c>
      <c r="K51" s="159">
        <f t="shared" si="2"/>
        <v>3499</v>
      </c>
      <c r="L51" s="175">
        <v>781</v>
      </c>
    </row>
    <row r="52" spans="1:12" ht="12.75">
      <c r="A52" s="156" t="s">
        <v>58</v>
      </c>
      <c r="B52" s="175">
        <v>0</v>
      </c>
      <c r="C52" s="175">
        <v>0</v>
      </c>
      <c r="D52" s="158">
        <v>0</v>
      </c>
      <c r="E52" s="159">
        <f t="shared" si="0"/>
        <v>0</v>
      </c>
      <c r="F52" s="175">
        <v>0</v>
      </c>
      <c r="G52" s="158">
        <v>3</v>
      </c>
      <c r="H52" s="160">
        <f t="shared" si="1"/>
        <v>3</v>
      </c>
      <c r="I52" s="160">
        <f t="shared" si="3"/>
        <v>0</v>
      </c>
      <c r="J52" s="160">
        <f t="shared" si="2"/>
        <v>3</v>
      </c>
      <c r="K52" s="159">
        <f t="shared" si="2"/>
        <v>3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0</v>
      </c>
      <c r="G53" s="158">
        <v>374</v>
      </c>
      <c r="H53" s="160">
        <f t="shared" si="1"/>
        <v>374</v>
      </c>
      <c r="I53" s="160">
        <f t="shared" si="3"/>
        <v>0</v>
      </c>
      <c r="J53" s="160">
        <f t="shared" si="2"/>
        <v>374</v>
      </c>
      <c r="K53" s="159">
        <f t="shared" si="2"/>
        <v>374</v>
      </c>
      <c r="L53" s="175">
        <v>69</v>
      </c>
    </row>
    <row r="54" spans="1:12" ht="12.75">
      <c r="A54" s="156" t="s">
        <v>60</v>
      </c>
      <c r="B54" s="175">
        <v>52665</v>
      </c>
      <c r="C54" s="175">
        <v>56742</v>
      </c>
      <c r="D54" s="158">
        <v>493161</v>
      </c>
      <c r="E54" s="159">
        <f t="shared" si="0"/>
        <v>602568</v>
      </c>
      <c r="F54" s="175">
        <v>19652</v>
      </c>
      <c r="G54" s="158">
        <v>108412</v>
      </c>
      <c r="H54" s="160">
        <f t="shared" si="1"/>
        <v>128064</v>
      </c>
      <c r="I54" s="160">
        <f t="shared" si="3"/>
        <v>129059</v>
      </c>
      <c r="J54" s="160">
        <f t="shared" si="2"/>
        <v>601573</v>
      </c>
      <c r="K54" s="159">
        <f t="shared" si="2"/>
        <v>730632</v>
      </c>
      <c r="L54" s="175">
        <v>233768</v>
      </c>
    </row>
    <row r="55" spans="1:12" ht="12.75">
      <c r="A55" s="156" t="s">
        <v>61</v>
      </c>
      <c r="B55" s="175">
        <v>699</v>
      </c>
      <c r="C55" s="175">
        <v>272</v>
      </c>
      <c r="D55" s="158">
        <v>6633</v>
      </c>
      <c r="E55" s="159">
        <f t="shared" si="0"/>
        <v>7604</v>
      </c>
      <c r="F55" s="175">
        <v>1100</v>
      </c>
      <c r="G55" s="158">
        <v>6804</v>
      </c>
      <c r="H55" s="160">
        <f t="shared" si="1"/>
        <v>7904</v>
      </c>
      <c r="I55" s="160">
        <f t="shared" si="3"/>
        <v>2071</v>
      </c>
      <c r="J55" s="160">
        <f t="shared" si="2"/>
        <v>13437</v>
      </c>
      <c r="K55" s="159">
        <f t="shared" si="2"/>
        <v>15508</v>
      </c>
      <c r="L55" s="175">
        <v>7922</v>
      </c>
    </row>
    <row r="56" spans="1:12" ht="12.75">
      <c r="A56" s="156" t="s">
        <v>62</v>
      </c>
      <c r="B56" s="175">
        <v>3959</v>
      </c>
      <c r="C56" s="175">
        <v>15729</v>
      </c>
      <c r="D56" s="158">
        <v>128191</v>
      </c>
      <c r="E56" s="159">
        <f t="shared" si="0"/>
        <v>147879</v>
      </c>
      <c r="F56" s="175">
        <v>1360</v>
      </c>
      <c r="G56" s="158">
        <v>7212</v>
      </c>
      <c r="H56" s="160">
        <f t="shared" si="1"/>
        <v>8572</v>
      </c>
      <c r="I56" s="160">
        <f t="shared" si="3"/>
        <v>21048</v>
      </c>
      <c r="J56" s="160">
        <f t="shared" si="2"/>
        <v>135403</v>
      </c>
      <c r="K56" s="159">
        <f t="shared" si="2"/>
        <v>156451</v>
      </c>
      <c r="L56" s="175">
        <v>10369</v>
      </c>
    </row>
    <row r="57" spans="1:12" ht="12.75">
      <c r="A57" s="156" t="s">
        <v>63</v>
      </c>
      <c r="B57" s="175">
        <v>242293</v>
      </c>
      <c r="C57" s="175">
        <v>30927</v>
      </c>
      <c r="D57" s="158">
        <v>1649901</v>
      </c>
      <c r="E57" s="159">
        <f t="shared" si="0"/>
        <v>1923121</v>
      </c>
      <c r="F57" s="175">
        <v>61689</v>
      </c>
      <c r="G57" s="158">
        <v>114562</v>
      </c>
      <c r="H57" s="160">
        <f t="shared" si="1"/>
        <v>176251</v>
      </c>
      <c r="I57" s="160">
        <f t="shared" si="3"/>
        <v>334909</v>
      </c>
      <c r="J57" s="160">
        <f t="shared" si="2"/>
        <v>1764463</v>
      </c>
      <c r="K57" s="159">
        <f t="shared" si="2"/>
        <v>2099372</v>
      </c>
      <c r="L57" s="175">
        <v>3109471</v>
      </c>
    </row>
    <row r="58" spans="1:12" ht="12.75">
      <c r="A58" s="156" t="s">
        <v>64</v>
      </c>
      <c r="B58" s="175">
        <v>29025</v>
      </c>
      <c r="C58" s="175">
        <v>168674</v>
      </c>
      <c r="D58" s="158">
        <v>926832</v>
      </c>
      <c r="E58" s="159">
        <f t="shared" si="0"/>
        <v>1124531</v>
      </c>
      <c r="F58" s="175">
        <v>25514</v>
      </c>
      <c r="G58" s="158">
        <v>150952</v>
      </c>
      <c r="H58" s="160">
        <f t="shared" si="1"/>
        <v>176466</v>
      </c>
      <c r="I58" s="160">
        <f t="shared" si="3"/>
        <v>223213</v>
      </c>
      <c r="J58" s="160">
        <f t="shared" si="2"/>
        <v>1077784</v>
      </c>
      <c r="K58" s="159">
        <f t="shared" si="2"/>
        <v>1300997</v>
      </c>
      <c r="L58" s="175">
        <v>947664</v>
      </c>
    </row>
    <row r="59" spans="1:12" ht="12.75">
      <c r="A59" s="156" t="s">
        <v>65</v>
      </c>
      <c r="B59" s="175">
        <v>59</v>
      </c>
      <c r="C59" s="175">
        <v>35</v>
      </c>
      <c r="D59" s="158">
        <v>2181</v>
      </c>
      <c r="E59" s="159">
        <f t="shared" si="0"/>
        <v>2275</v>
      </c>
      <c r="F59" s="175">
        <v>428</v>
      </c>
      <c r="G59" s="158">
        <v>1228</v>
      </c>
      <c r="H59" s="160">
        <f t="shared" si="1"/>
        <v>1656</v>
      </c>
      <c r="I59" s="160">
        <f t="shared" si="3"/>
        <v>522</v>
      </c>
      <c r="J59" s="160">
        <f t="shared" si="2"/>
        <v>3409</v>
      </c>
      <c r="K59" s="159">
        <f t="shared" si="2"/>
        <v>3931</v>
      </c>
      <c r="L59" s="175">
        <v>559</v>
      </c>
    </row>
    <row r="60" spans="1:12" ht="12.75">
      <c r="A60" s="156" t="s">
        <v>66</v>
      </c>
      <c r="B60" s="175">
        <v>801</v>
      </c>
      <c r="C60" s="175">
        <v>47</v>
      </c>
      <c r="D60" s="158">
        <v>4925</v>
      </c>
      <c r="E60" s="159">
        <f t="shared" si="0"/>
        <v>5773</v>
      </c>
      <c r="F60" s="175">
        <v>133</v>
      </c>
      <c r="G60" s="158">
        <v>948</v>
      </c>
      <c r="H60" s="160">
        <f t="shared" si="1"/>
        <v>1081</v>
      </c>
      <c r="I60" s="160">
        <f t="shared" si="3"/>
        <v>981</v>
      </c>
      <c r="J60" s="160">
        <f t="shared" si="2"/>
        <v>5873</v>
      </c>
      <c r="K60" s="159">
        <f t="shared" si="2"/>
        <v>6854</v>
      </c>
      <c r="L60" s="175">
        <v>120</v>
      </c>
    </row>
    <row r="61" spans="1:12" ht="12.75">
      <c r="A61" s="156" t="s">
        <v>67</v>
      </c>
      <c r="B61" s="175">
        <v>14741</v>
      </c>
      <c r="C61" s="175">
        <v>355</v>
      </c>
      <c r="D61" s="158">
        <v>108948</v>
      </c>
      <c r="E61" s="159">
        <f t="shared" si="0"/>
        <v>124044</v>
      </c>
      <c r="F61" s="175">
        <v>3081</v>
      </c>
      <c r="G61" s="158">
        <v>20864</v>
      </c>
      <c r="H61" s="160">
        <f t="shared" si="1"/>
        <v>23945</v>
      </c>
      <c r="I61" s="160">
        <f t="shared" si="3"/>
        <v>18177</v>
      </c>
      <c r="J61" s="160">
        <f t="shared" si="2"/>
        <v>129812</v>
      </c>
      <c r="K61" s="159">
        <f t="shared" si="2"/>
        <v>147989</v>
      </c>
      <c r="L61" s="175">
        <v>9102</v>
      </c>
    </row>
    <row r="62" spans="1:12" ht="12.75">
      <c r="A62" s="156" t="s">
        <v>68</v>
      </c>
      <c r="B62" s="175">
        <v>423</v>
      </c>
      <c r="C62" s="175">
        <v>74</v>
      </c>
      <c r="D62" s="158">
        <v>2189</v>
      </c>
      <c r="E62" s="159">
        <f t="shared" si="0"/>
        <v>2686</v>
      </c>
      <c r="F62" s="175">
        <v>1172</v>
      </c>
      <c r="G62" s="158">
        <v>3238</v>
      </c>
      <c r="H62" s="160">
        <f t="shared" si="1"/>
        <v>4410</v>
      </c>
      <c r="I62" s="160">
        <f t="shared" si="3"/>
        <v>1669</v>
      </c>
      <c r="J62" s="160">
        <f t="shared" si="2"/>
        <v>5427</v>
      </c>
      <c r="K62" s="159">
        <f t="shared" si="2"/>
        <v>7096</v>
      </c>
      <c r="L62" s="175">
        <v>1983</v>
      </c>
    </row>
    <row r="63" spans="1:12" ht="12.75">
      <c r="A63" s="156" t="s">
        <v>69</v>
      </c>
      <c r="B63" s="175">
        <v>3743</v>
      </c>
      <c r="C63" s="175">
        <v>57</v>
      </c>
      <c r="D63" s="158">
        <v>22583</v>
      </c>
      <c r="E63" s="159">
        <f t="shared" si="0"/>
        <v>26383</v>
      </c>
      <c r="F63" s="175">
        <v>2029</v>
      </c>
      <c r="G63" s="158">
        <v>10177</v>
      </c>
      <c r="H63" s="160">
        <f t="shared" si="1"/>
        <v>12206</v>
      </c>
      <c r="I63" s="160">
        <f t="shared" si="3"/>
        <v>5829</v>
      </c>
      <c r="J63" s="160">
        <f t="shared" si="2"/>
        <v>32760</v>
      </c>
      <c r="K63" s="159">
        <f t="shared" si="2"/>
        <v>38589</v>
      </c>
      <c r="L63" s="175">
        <v>9794</v>
      </c>
    </row>
    <row r="64" spans="1:12" ht="12.75">
      <c r="A64" s="156" t="s">
        <v>70</v>
      </c>
      <c r="B64" s="175">
        <v>683</v>
      </c>
      <c r="C64" s="175">
        <v>1266</v>
      </c>
      <c r="D64" s="158">
        <v>12632</v>
      </c>
      <c r="E64" s="159">
        <f t="shared" si="0"/>
        <v>14581</v>
      </c>
      <c r="F64" s="175">
        <v>226</v>
      </c>
      <c r="G64" s="158">
        <v>2377</v>
      </c>
      <c r="H64" s="160">
        <f t="shared" si="1"/>
        <v>2603</v>
      </c>
      <c r="I64" s="160">
        <f t="shared" si="3"/>
        <v>2175</v>
      </c>
      <c r="J64" s="160">
        <f t="shared" si="2"/>
        <v>15009</v>
      </c>
      <c r="K64" s="159">
        <f t="shared" si="2"/>
        <v>17184</v>
      </c>
      <c r="L64" s="175">
        <v>2472</v>
      </c>
    </row>
    <row r="65" spans="1:12" ht="12.75">
      <c r="A65" s="156" t="s">
        <v>71</v>
      </c>
      <c r="B65" s="175">
        <v>5537</v>
      </c>
      <c r="C65" s="175">
        <v>572</v>
      </c>
      <c r="D65" s="158">
        <v>49042</v>
      </c>
      <c r="E65" s="159">
        <f t="shared" si="0"/>
        <v>55151</v>
      </c>
      <c r="F65" s="175">
        <v>1317</v>
      </c>
      <c r="G65" s="158">
        <v>8083</v>
      </c>
      <c r="H65" s="160">
        <f t="shared" si="1"/>
        <v>9400</v>
      </c>
      <c r="I65" s="160">
        <f t="shared" si="3"/>
        <v>7426</v>
      </c>
      <c r="J65" s="160">
        <f t="shared" si="2"/>
        <v>57125</v>
      </c>
      <c r="K65" s="159">
        <f t="shared" si="2"/>
        <v>64551</v>
      </c>
      <c r="L65" s="175">
        <v>37811</v>
      </c>
    </row>
    <row r="66" spans="1:12" ht="12.75">
      <c r="A66" s="156" t="s">
        <v>72</v>
      </c>
      <c r="B66" s="175">
        <v>6341</v>
      </c>
      <c r="C66" s="175">
        <v>803</v>
      </c>
      <c r="D66" s="158">
        <v>19847</v>
      </c>
      <c r="E66" s="159">
        <f t="shared" si="0"/>
        <v>26991</v>
      </c>
      <c r="F66" s="175">
        <v>1513</v>
      </c>
      <c r="G66" s="158">
        <v>8390</v>
      </c>
      <c r="H66" s="160">
        <f t="shared" si="1"/>
        <v>9903</v>
      </c>
      <c r="I66" s="160">
        <f t="shared" si="3"/>
        <v>8657</v>
      </c>
      <c r="J66" s="160">
        <f t="shared" si="2"/>
        <v>28237</v>
      </c>
      <c r="K66" s="159">
        <f t="shared" si="2"/>
        <v>36894</v>
      </c>
      <c r="L66" s="175">
        <v>3781</v>
      </c>
    </row>
    <row r="67" spans="1:12" ht="12.75">
      <c r="A67" s="156" t="s">
        <v>73</v>
      </c>
      <c r="B67" s="175">
        <v>5</v>
      </c>
      <c r="C67" s="175">
        <v>42</v>
      </c>
      <c r="D67" s="158">
        <v>338</v>
      </c>
      <c r="E67" s="159">
        <f t="shared" si="0"/>
        <v>385</v>
      </c>
      <c r="F67" s="175">
        <v>193</v>
      </c>
      <c r="G67" s="158">
        <v>1415</v>
      </c>
      <c r="H67" s="160">
        <f t="shared" si="1"/>
        <v>1608</v>
      </c>
      <c r="I67" s="160">
        <f t="shared" si="3"/>
        <v>240</v>
      </c>
      <c r="J67" s="160">
        <f t="shared" si="2"/>
        <v>1753</v>
      </c>
      <c r="K67" s="159">
        <f t="shared" si="2"/>
        <v>1993</v>
      </c>
      <c r="L67" s="175">
        <v>1229</v>
      </c>
    </row>
    <row r="68" spans="1:12" ht="12.75">
      <c r="A68" s="156" t="s">
        <v>74</v>
      </c>
      <c r="B68" s="175">
        <v>22021</v>
      </c>
      <c r="C68" s="175">
        <v>30182</v>
      </c>
      <c r="D68" s="158">
        <v>315696</v>
      </c>
      <c r="E68" s="159">
        <f t="shared" si="0"/>
        <v>367899</v>
      </c>
      <c r="F68" s="175">
        <v>40110</v>
      </c>
      <c r="G68" s="158">
        <v>216709</v>
      </c>
      <c r="H68" s="160">
        <f t="shared" si="1"/>
        <v>256819</v>
      </c>
      <c r="I68" s="160">
        <f t="shared" si="3"/>
        <v>92313</v>
      </c>
      <c r="J68" s="160">
        <f t="shared" si="2"/>
        <v>532405</v>
      </c>
      <c r="K68" s="159">
        <f t="shared" si="2"/>
        <v>624718</v>
      </c>
      <c r="L68" s="175">
        <v>33129</v>
      </c>
    </row>
    <row r="69" spans="1:12" ht="12.75">
      <c r="A69" s="156" t="s">
        <v>75</v>
      </c>
      <c r="B69" s="175">
        <v>452</v>
      </c>
      <c r="C69" s="175">
        <v>1</v>
      </c>
      <c r="D69" s="158">
        <v>3667</v>
      </c>
      <c r="E69" s="159">
        <f t="shared" si="0"/>
        <v>4120</v>
      </c>
      <c r="F69" s="175">
        <v>1612</v>
      </c>
      <c r="G69" s="158">
        <v>12343</v>
      </c>
      <c r="H69" s="160">
        <f t="shared" si="1"/>
        <v>13955</v>
      </c>
      <c r="I69" s="160">
        <f t="shared" si="3"/>
        <v>2065</v>
      </c>
      <c r="J69" s="160">
        <f t="shared" si="2"/>
        <v>16010</v>
      </c>
      <c r="K69" s="159">
        <f t="shared" si="2"/>
        <v>18075</v>
      </c>
      <c r="L69" s="175">
        <v>2956</v>
      </c>
    </row>
    <row r="70" spans="1:12" ht="12.75">
      <c r="A70" s="156" t="s">
        <v>76</v>
      </c>
      <c r="B70" s="175">
        <v>2147</v>
      </c>
      <c r="C70" s="175">
        <v>988</v>
      </c>
      <c r="D70" s="158">
        <v>27055</v>
      </c>
      <c r="E70" s="159">
        <f t="shared" si="0"/>
        <v>30190</v>
      </c>
      <c r="F70" s="175">
        <v>817</v>
      </c>
      <c r="G70" s="158">
        <v>5945</v>
      </c>
      <c r="H70" s="160">
        <f t="shared" si="1"/>
        <v>6762</v>
      </c>
      <c r="I70" s="160">
        <f t="shared" si="3"/>
        <v>3952</v>
      </c>
      <c r="J70" s="160">
        <f t="shared" si="2"/>
        <v>33000</v>
      </c>
      <c r="K70" s="159">
        <f t="shared" si="2"/>
        <v>36952</v>
      </c>
      <c r="L70" s="175">
        <v>15469</v>
      </c>
    </row>
    <row r="71" spans="1:12" ht="12.75">
      <c r="A71" s="156" t="s">
        <v>77</v>
      </c>
      <c r="B71" s="175">
        <v>5787</v>
      </c>
      <c r="C71" s="175">
        <v>708</v>
      </c>
      <c r="D71" s="158">
        <v>45853</v>
      </c>
      <c r="E71" s="159">
        <f t="shared" si="0"/>
        <v>52348</v>
      </c>
      <c r="F71" s="175">
        <v>559</v>
      </c>
      <c r="G71" s="158">
        <v>3594</v>
      </c>
      <c r="H71" s="160">
        <f t="shared" si="1"/>
        <v>4153</v>
      </c>
      <c r="I71" s="160">
        <f t="shared" si="3"/>
        <v>7054</v>
      </c>
      <c r="J71" s="160">
        <f t="shared" si="2"/>
        <v>49447</v>
      </c>
      <c r="K71" s="159">
        <f t="shared" si="2"/>
        <v>56501</v>
      </c>
      <c r="L71" s="175">
        <v>64</v>
      </c>
    </row>
    <row r="72" spans="1:12" ht="12.75">
      <c r="A72" s="156" t="s">
        <v>78</v>
      </c>
      <c r="B72" s="175">
        <v>0</v>
      </c>
      <c r="C72" s="175">
        <v>5</v>
      </c>
      <c r="D72" s="158">
        <v>111</v>
      </c>
      <c r="E72" s="159">
        <f t="shared" si="0"/>
        <v>116</v>
      </c>
      <c r="F72" s="175">
        <v>84</v>
      </c>
      <c r="G72" s="158">
        <v>494</v>
      </c>
      <c r="H72" s="160">
        <f t="shared" si="1"/>
        <v>578</v>
      </c>
      <c r="I72" s="160">
        <f t="shared" si="3"/>
        <v>89</v>
      </c>
      <c r="J72" s="160">
        <f t="shared" si="2"/>
        <v>605</v>
      </c>
      <c r="K72" s="159">
        <f t="shared" si="2"/>
        <v>694</v>
      </c>
      <c r="L72" s="175">
        <v>72</v>
      </c>
    </row>
    <row r="73" spans="1:12" ht="12.75">
      <c r="A73" s="156" t="s">
        <v>79</v>
      </c>
      <c r="B73" s="175">
        <v>31592</v>
      </c>
      <c r="C73" s="175">
        <v>2106</v>
      </c>
      <c r="D73" s="158">
        <v>248033</v>
      </c>
      <c r="E73" s="159">
        <f t="shared" si="0"/>
        <v>281731</v>
      </c>
      <c r="F73" s="175">
        <v>5601</v>
      </c>
      <c r="G73" s="158">
        <v>33716</v>
      </c>
      <c r="H73" s="160">
        <f t="shared" si="1"/>
        <v>39317</v>
      </c>
      <c r="I73" s="160">
        <f t="shared" si="3"/>
        <v>39299</v>
      </c>
      <c r="J73" s="160">
        <f t="shared" si="2"/>
        <v>281749</v>
      </c>
      <c r="K73" s="159">
        <f t="shared" si="2"/>
        <v>321048</v>
      </c>
      <c r="L73" s="175">
        <v>123962</v>
      </c>
    </row>
    <row r="74" spans="1:12" ht="12.75">
      <c r="A74" s="156" t="s">
        <v>80</v>
      </c>
      <c r="B74" s="175">
        <v>1</v>
      </c>
      <c r="C74" s="175">
        <v>0</v>
      </c>
      <c r="D74" s="158">
        <v>2</v>
      </c>
      <c r="E74" s="159">
        <f t="shared" si="0"/>
        <v>3</v>
      </c>
      <c r="F74" s="175">
        <v>0</v>
      </c>
      <c r="G74" s="158">
        <v>0</v>
      </c>
      <c r="H74" s="160">
        <f t="shared" si="1"/>
        <v>0</v>
      </c>
      <c r="I74" s="160">
        <f t="shared" si="3"/>
        <v>1</v>
      </c>
      <c r="J74" s="160">
        <f t="shared" si="2"/>
        <v>2</v>
      </c>
      <c r="K74" s="159">
        <f t="shared" si="2"/>
        <v>3</v>
      </c>
      <c r="L74" s="175">
        <v>0</v>
      </c>
    </row>
    <row r="75" spans="1:12" ht="12.75">
      <c r="A75" s="156" t="s">
        <v>81</v>
      </c>
      <c r="B75" s="175">
        <v>55941</v>
      </c>
      <c r="C75" s="175">
        <v>2</v>
      </c>
      <c r="D75" s="158">
        <v>495950</v>
      </c>
      <c r="E75" s="159">
        <f t="shared" si="0"/>
        <v>551893</v>
      </c>
      <c r="F75" s="175">
        <v>16</v>
      </c>
      <c r="G75" s="158">
        <v>192</v>
      </c>
      <c r="H75" s="160">
        <f t="shared" si="1"/>
        <v>208</v>
      </c>
      <c r="I75" s="160">
        <f t="shared" si="3"/>
        <v>55959</v>
      </c>
      <c r="J75" s="160">
        <f t="shared" si="2"/>
        <v>496142</v>
      </c>
      <c r="K75" s="159">
        <f t="shared" si="2"/>
        <v>552101</v>
      </c>
      <c r="L75" s="175">
        <v>133558</v>
      </c>
    </row>
    <row r="76" spans="1:12" ht="12.75">
      <c r="A76" s="156" t="s">
        <v>82</v>
      </c>
      <c r="B76" s="175">
        <v>68</v>
      </c>
      <c r="C76" s="175">
        <v>51</v>
      </c>
      <c r="D76" s="158">
        <v>1302</v>
      </c>
      <c r="E76" s="159">
        <f t="shared" si="0"/>
        <v>1421</v>
      </c>
      <c r="F76" s="175">
        <v>0</v>
      </c>
      <c r="G76" s="158">
        <v>17</v>
      </c>
      <c r="H76" s="160">
        <f t="shared" si="1"/>
        <v>17</v>
      </c>
      <c r="I76" s="160">
        <f t="shared" si="3"/>
        <v>119</v>
      </c>
      <c r="J76" s="160">
        <f t="shared" si="2"/>
        <v>1319</v>
      </c>
      <c r="K76" s="159">
        <f t="shared" si="2"/>
        <v>1438</v>
      </c>
      <c r="L76" s="175">
        <v>13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33</v>
      </c>
      <c r="G77" s="158">
        <v>175</v>
      </c>
      <c r="H77" s="160">
        <f t="shared" si="1"/>
        <v>208</v>
      </c>
      <c r="I77" s="160">
        <f t="shared" si="3"/>
        <v>33</v>
      </c>
      <c r="J77" s="160">
        <f t="shared" si="2"/>
        <v>175</v>
      </c>
      <c r="K77" s="159">
        <f t="shared" si="2"/>
        <v>208</v>
      </c>
      <c r="L77" s="175">
        <v>253</v>
      </c>
    </row>
    <row r="78" spans="1:12" ht="12.75">
      <c r="A78" s="156" t="s">
        <v>84</v>
      </c>
      <c r="B78" s="175">
        <v>192</v>
      </c>
      <c r="C78" s="175">
        <v>0</v>
      </c>
      <c r="D78" s="158">
        <v>1846</v>
      </c>
      <c r="E78" s="159">
        <f t="shared" si="0"/>
        <v>2038</v>
      </c>
      <c r="F78" s="175">
        <v>547</v>
      </c>
      <c r="G78" s="158">
        <v>3030</v>
      </c>
      <c r="H78" s="160">
        <f t="shared" si="1"/>
        <v>3577</v>
      </c>
      <c r="I78" s="160">
        <f t="shared" si="3"/>
        <v>739</v>
      </c>
      <c r="J78" s="160">
        <f t="shared" si="2"/>
        <v>4876</v>
      </c>
      <c r="K78" s="159">
        <f t="shared" si="2"/>
        <v>5615</v>
      </c>
      <c r="L78" s="175">
        <v>4051</v>
      </c>
    </row>
    <row r="79" spans="1:12" ht="12.75">
      <c r="A79" s="156" t="s">
        <v>85</v>
      </c>
      <c r="B79" s="175">
        <v>0</v>
      </c>
      <c r="C79" s="175">
        <v>55</v>
      </c>
      <c r="D79" s="158">
        <v>547</v>
      </c>
      <c r="E79" s="159">
        <f t="shared" si="0"/>
        <v>602</v>
      </c>
      <c r="F79" s="175">
        <v>59</v>
      </c>
      <c r="G79" s="158">
        <v>544</v>
      </c>
      <c r="H79" s="160">
        <f t="shared" si="1"/>
        <v>603</v>
      </c>
      <c r="I79" s="160">
        <f t="shared" si="3"/>
        <v>114</v>
      </c>
      <c r="J79" s="160">
        <f t="shared" si="2"/>
        <v>1091</v>
      </c>
      <c r="K79" s="159">
        <f t="shared" si="2"/>
        <v>1205</v>
      </c>
      <c r="L79" s="175">
        <v>665</v>
      </c>
    </row>
    <row r="80" spans="1:12" ht="12.75">
      <c r="A80" s="156" t="s">
        <v>86</v>
      </c>
      <c r="B80" s="175">
        <v>1</v>
      </c>
      <c r="C80" s="175">
        <v>0</v>
      </c>
      <c r="D80" s="158">
        <v>5</v>
      </c>
      <c r="E80" s="159">
        <f t="shared" si="0"/>
        <v>6</v>
      </c>
      <c r="F80" s="175">
        <v>2</v>
      </c>
      <c r="G80" s="158">
        <v>57</v>
      </c>
      <c r="H80" s="160">
        <f t="shared" si="1"/>
        <v>59</v>
      </c>
      <c r="I80" s="160">
        <f t="shared" si="3"/>
        <v>3</v>
      </c>
      <c r="J80" s="160">
        <f t="shared" si="2"/>
        <v>62</v>
      </c>
      <c r="K80" s="159">
        <f t="shared" si="2"/>
        <v>65</v>
      </c>
      <c r="L80" s="175">
        <v>17</v>
      </c>
    </row>
    <row r="81" spans="1:12" ht="12.75">
      <c r="A81" s="156" t="s">
        <v>87</v>
      </c>
      <c r="B81" s="175">
        <v>134</v>
      </c>
      <c r="C81" s="175">
        <v>2</v>
      </c>
      <c r="D81" s="158">
        <v>1730</v>
      </c>
      <c r="E81" s="159">
        <f t="shared" si="0"/>
        <v>1866</v>
      </c>
      <c r="F81" s="175">
        <v>618</v>
      </c>
      <c r="G81" s="158">
        <v>3327</v>
      </c>
      <c r="H81" s="160">
        <f t="shared" si="1"/>
        <v>3945</v>
      </c>
      <c r="I81" s="160">
        <f t="shared" si="3"/>
        <v>754</v>
      </c>
      <c r="J81" s="160">
        <f t="shared" si="2"/>
        <v>5057</v>
      </c>
      <c r="K81" s="159">
        <f t="shared" si="2"/>
        <v>5811</v>
      </c>
      <c r="L81" s="175">
        <v>1050</v>
      </c>
    </row>
    <row r="82" spans="1:12" ht="12.75">
      <c r="A82" s="156" t="s">
        <v>88</v>
      </c>
      <c r="B82" s="175">
        <v>2936</v>
      </c>
      <c r="C82" s="175">
        <v>165</v>
      </c>
      <c r="D82" s="158">
        <v>20008</v>
      </c>
      <c r="E82" s="159">
        <f t="shared" si="0"/>
        <v>23109</v>
      </c>
      <c r="F82" s="175">
        <v>618</v>
      </c>
      <c r="G82" s="158">
        <v>2223</v>
      </c>
      <c r="H82" s="160">
        <f t="shared" si="1"/>
        <v>2841</v>
      </c>
      <c r="I82" s="160">
        <f t="shared" si="3"/>
        <v>3719</v>
      </c>
      <c r="J82" s="160">
        <f t="shared" si="2"/>
        <v>22231</v>
      </c>
      <c r="K82" s="159">
        <f t="shared" si="2"/>
        <v>25950</v>
      </c>
      <c r="L82" s="175">
        <v>663</v>
      </c>
    </row>
    <row r="83" spans="1:12" ht="12.75">
      <c r="A83" s="156" t="s">
        <v>89</v>
      </c>
      <c r="B83" s="175">
        <v>593</v>
      </c>
      <c r="C83" s="175">
        <v>417</v>
      </c>
      <c r="D83" s="158">
        <v>8976</v>
      </c>
      <c r="E83" s="159">
        <f t="shared" si="0"/>
        <v>9986</v>
      </c>
      <c r="F83" s="175">
        <v>2501</v>
      </c>
      <c r="G83" s="158">
        <v>14242</v>
      </c>
      <c r="H83" s="160">
        <f t="shared" si="1"/>
        <v>16743</v>
      </c>
      <c r="I83" s="160">
        <f t="shared" si="3"/>
        <v>3511</v>
      </c>
      <c r="J83" s="160">
        <f t="shared" si="2"/>
        <v>23218</v>
      </c>
      <c r="K83" s="159">
        <f t="shared" si="2"/>
        <v>26729</v>
      </c>
      <c r="L83" s="175">
        <v>10848</v>
      </c>
    </row>
    <row r="84" spans="1:12" ht="12.75">
      <c r="A84" s="156" t="s">
        <v>90</v>
      </c>
      <c r="B84" s="175">
        <v>73</v>
      </c>
      <c r="C84" s="175">
        <v>1</v>
      </c>
      <c r="D84" s="158">
        <v>428</v>
      </c>
      <c r="E84" s="159">
        <f t="shared" si="0"/>
        <v>502</v>
      </c>
      <c r="F84" s="175">
        <v>299</v>
      </c>
      <c r="G84" s="158">
        <v>1667</v>
      </c>
      <c r="H84" s="160">
        <f t="shared" si="1"/>
        <v>1966</v>
      </c>
      <c r="I84" s="160">
        <f t="shared" si="3"/>
        <v>373</v>
      </c>
      <c r="J84" s="160">
        <f t="shared" si="2"/>
        <v>2095</v>
      </c>
      <c r="K84" s="159">
        <f t="shared" si="2"/>
        <v>2468</v>
      </c>
      <c r="L84" s="175">
        <v>456</v>
      </c>
    </row>
    <row r="85" spans="1:12" ht="12.75">
      <c r="A85" s="156" t="s">
        <v>91</v>
      </c>
      <c r="B85" s="175">
        <v>4</v>
      </c>
      <c r="C85" s="175">
        <v>0</v>
      </c>
      <c r="D85" s="158">
        <v>15</v>
      </c>
      <c r="E85" s="159">
        <f t="shared" si="0"/>
        <v>19</v>
      </c>
      <c r="F85" s="175">
        <v>10</v>
      </c>
      <c r="G85" s="158">
        <v>38</v>
      </c>
      <c r="H85" s="160">
        <f t="shared" si="1"/>
        <v>48</v>
      </c>
      <c r="I85" s="160">
        <f t="shared" si="3"/>
        <v>14</v>
      </c>
      <c r="J85" s="160">
        <f t="shared" si="2"/>
        <v>53</v>
      </c>
      <c r="K85" s="159">
        <f t="shared" si="2"/>
        <v>67</v>
      </c>
      <c r="L85" s="175">
        <v>30</v>
      </c>
    </row>
    <row r="86" spans="1:12" ht="12.75">
      <c r="A86" s="156" t="s">
        <v>92</v>
      </c>
      <c r="B86" s="175">
        <v>3774</v>
      </c>
      <c r="C86" s="175">
        <v>6678</v>
      </c>
      <c r="D86" s="158">
        <v>77711</v>
      </c>
      <c r="E86" s="159">
        <f t="shared" si="0"/>
        <v>88163</v>
      </c>
      <c r="F86" s="175">
        <v>18555</v>
      </c>
      <c r="G86" s="158">
        <v>76735</v>
      </c>
      <c r="H86" s="160">
        <f t="shared" si="1"/>
        <v>95290</v>
      </c>
      <c r="I86" s="160">
        <f t="shared" si="3"/>
        <v>29007</v>
      </c>
      <c r="J86" s="160">
        <f>SUM(D86+G86)</f>
        <v>154446</v>
      </c>
      <c r="K86" s="159">
        <f t="shared" si="2"/>
        <v>183453</v>
      </c>
      <c r="L86" s="175">
        <v>62917</v>
      </c>
    </row>
    <row r="87" spans="1:12" ht="12.75">
      <c r="A87" s="156" t="s">
        <v>93</v>
      </c>
      <c r="B87" s="175">
        <v>394</v>
      </c>
      <c r="C87" s="175">
        <v>235</v>
      </c>
      <c r="D87" s="158">
        <v>3567</v>
      </c>
      <c r="E87" s="159">
        <f t="shared" si="0"/>
        <v>4196</v>
      </c>
      <c r="F87" s="175">
        <v>164</v>
      </c>
      <c r="G87" s="158">
        <v>1335</v>
      </c>
      <c r="H87" s="160">
        <f t="shared" si="1"/>
        <v>1499</v>
      </c>
      <c r="I87" s="160">
        <f t="shared" si="3"/>
        <v>793</v>
      </c>
      <c r="J87" s="160">
        <f t="shared" si="2"/>
        <v>4902</v>
      </c>
      <c r="K87" s="159">
        <f t="shared" si="2"/>
        <v>5695</v>
      </c>
      <c r="L87" s="175">
        <v>1509</v>
      </c>
    </row>
    <row r="88" spans="1:12" ht="12.75">
      <c r="A88" s="156" t="s">
        <v>94</v>
      </c>
      <c r="B88" s="175">
        <v>4046</v>
      </c>
      <c r="C88" s="175">
        <v>63</v>
      </c>
      <c r="D88" s="158">
        <v>29112</v>
      </c>
      <c r="E88" s="159">
        <f t="shared" si="0"/>
        <v>33221</v>
      </c>
      <c r="F88" s="175">
        <v>2075</v>
      </c>
      <c r="G88" s="158">
        <v>9889</v>
      </c>
      <c r="H88" s="160">
        <f t="shared" si="1"/>
        <v>11964</v>
      </c>
      <c r="I88" s="160">
        <f t="shared" si="3"/>
        <v>6184</v>
      </c>
      <c r="J88" s="160">
        <f t="shared" si="2"/>
        <v>39001</v>
      </c>
      <c r="K88" s="159">
        <f t="shared" si="2"/>
        <v>45185</v>
      </c>
      <c r="L88" s="175">
        <v>15956</v>
      </c>
    </row>
    <row r="89" spans="1:12" ht="12.75">
      <c r="A89" s="156" t="s">
        <v>95</v>
      </c>
      <c r="B89" s="175">
        <v>160</v>
      </c>
      <c r="C89" s="175">
        <v>12</v>
      </c>
      <c r="D89" s="158">
        <v>893</v>
      </c>
      <c r="E89" s="159">
        <f aca="true" t="shared" si="4" ref="E89:E119">B89+C89+D89</f>
        <v>1065</v>
      </c>
      <c r="F89" s="175">
        <v>0</v>
      </c>
      <c r="G89" s="158">
        <v>24</v>
      </c>
      <c r="H89" s="160">
        <f aca="true" t="shared" si="5" ref="H89:H119">SUM(F89:G89)</f>
        <v>24</v>
      </c>
      <c r="I89" s="160">
        <f t="shared" si="3"/>
        <v>172</v>
      </c>
      <c r="J89" s="160">
        <f aca="true" t="shared" si="6" ref="J89:K119">SUM(D89+G89)</f>
        <v>917</v>
      </c>
      <c r="K89" s="159">
        <f t="shared" si="6"/>
        <v>1089</v>
      </c>
      <c r="L89" s="175">
        <v>16</v>
      </c>
    </row>
    <row r="90" spans="1:12" ht="12.75">
      <c r="A90" s="156" t="s">
        <v>96</v>
      </c>
      <c r="B90" s="175">
        <v>10822</v>
      </c>
      <c r="C90" s="175">
        <v>8669</v>
      </c>
      <c r="D90" s="158">
        <v>105734</v>
      </c>
      <c r="E90" s="159">
        <f t="shared" si="4"/>
        <v>125225</v>
      </c>
      <c r="F90" s="175">
        <v>2062</v>
      </c>
      <c r="G90" s="158">
        <v>13488</v>
      </c>
      <c r="H90" s="160">
        <f t="shared" si="5"/>
        <v>15550</v>
      </c>
      <c r="I90" s="160">
        <f aca="true" t="shared" si="7" ref="I90:I119">SUM(B90+C90+F90)</f>
        <v>21553</v>
      </c>
      <c r="J90" s="160">
        <f t="shared" si="6"/>
        <v>119222</v>
      </c>
      <c r="K90" s="159">
        <f t="shared" si="6"/>
        <v>140775</v>
      </c>
      <c r="L90" s="175">
        <v>117338</v>
      </c>
    </row>
    <row r="91" spans="1:12" ht="12.75">
      <c r="A91" s="156" t="s">
        <v>97</v>
      </c>
      <c r="B91" s="175">
        <v>16531</v>
      </c>
      <c r="C91" s="175">
        <v>796</v>
      </c>
      <c r="D91" s="158">
        <v>142184</v>
      </c>
      <c r="E91" s="159">
        <f t="shared" si="4"/>
        <v>159511</v>
      </c>
      <c r="F91" s="175">
        <v>3691</v>
      </c>
      <c r="G91" s="158">
        <v>17703</v>
      </c>
      <c r="H91" s="160">
        <f t="shared" si="5"/>
        <v>21394</v>
      </c>
      <c r="I91" s="160">
        <f t="shared" si="7"/>
        <v>21018</v>
      </c>
      <c r="J91" s="160">
        <f t="shared" si="6"/>
        <v>159887</v>
      </c>
      <c r="K91" s="159">
        <f t="shared" si="6"/>
        <v>180905</v>
      </c>
      <c r="L91" s="175">
        <v>198283</v>
      </c>
    </row>
    <row r="92" spans="1:12" ht="12.75">
      <c r="A92" s="156" t="s">
        <v>98</v>
      </c>
      <c r="B92" s="175">
        <v>29138</v>
      </c>
      <c r="C92" s="175">
        <v>52</v>
      </c>
      <c r="D92" s="158">
        <v>268232</v>
      </c>
      <c r="E92" s="159">
        <f t="shared" si="4"/>
        <v>297422</v>
      </c>
      <c r="F92" s="175">
        <v>71</v>
      </c>
      <c r="G92" s="158">
        <v>2694</v>
      </c>
      <c r="H92" s="160">
        <f t="shared" si="5"/>
        <v>2765</v>
      </c>
      <c r="I92" s="160">
        <f t="shared" si="7"/>
        <v>29261</v>
      </c>
      <c r="J92" s="160">
        <f t="shared" si="6"/>
        <v>270926</v>
      </c>
      <c r="K92" s="159">
        <f t="shared" si="6"/>
        <v>300187</v>
      </c>
      <c r="L92" s="175">
        <v>44772</v>
      </c>
    </row>
    <row r="93" spans="1:12" ht="12.75">
      <c r="A93" s="156" t="s">
        <v>99</v>
      </c>
      <c r="B93" s="175">
        <v>36091</v>
      </c>
      <c r="C93" s="175">
        <v>14417</v>
      </c>
      <c r="D93" s="158">
        <v>351844</v>
      </c>
      <c r="E93" s="159">
        <f t="shared" si="4"/>
        <v>402352</v>
      </c>
      <c r="F93" s="175">
        <v>23168</v>
      </c>
      <c r="G93" s="158">
        <v>92152</v>
      </c>
      <c r="H93" s="160">
        <f t="shared" si="5"/>
        <v>115320</v>
      </c>
      <c r="I93" s="160">
        <f t="shared" si="7"/>
        <v>73676</v>
      </c>
      <c r="J93" s="160">
        <f t="shared" si="6"/>
        <v>443996</v>
      </c>
      <c r="K93" s="159">
        <f t="shared" si="6"/>
        <v>517672</v>
      </c>
      <c r="L93" s="175">
        <v>286857</v>
      </c>
    </row>
    <row r="94" spans="1:12" ht="12.75">
      <c r="A94" s="156" t="s">
        <v>100</v>
      </c>
      <c r="B94" s="175">
        <v>4</v>
      </c>
      <c r="C94" s="175">
        <v>228</v>
      </c>
      <c r="D94" s="158">
        <v>1251</v>
      </c>
      <c r="E94" s="159">
        <f t="shared" si="4"/>
        <v>1483</v>
      </c>
      <c r="F94" s="175">
        <v>26</v>
      </c>
      <c r="G94" s="158">
        <v>200</v>
      </c>
      <c r="H94" s="160">
        <f t="shared" si="5"/>
        <v>226</v>
      </c>
      <c r="I94" s="160">
        <f t="shared" si="7"/>
        <v>258</v>
      </c>
      <c r="J94" s="160">
        <f t="shared" si="6"/>
        <v>1451</v>
      </c>
      <c r="K94" s="159">
        <f t="shared" si="6"/>
        <v>1709</v>
      </c>
      <c r="L94" s="175">
        <v>327</v>
      </c>
    </row>
    <row r="95" spans="1:12" ht="12.75">
      <c r="A95" s="156" t="s">
        <v>101</v>
      </c>
      <c r="B95" s="175">
        <v>26007</v>
      </c>
      <c r="C95" s="175">
        <v>2874</v>
      </c>
      <c r="D95" s="158">
        <v>215310</v>
      </c>
      <c r="E95" s="159">
        <f t="shared" si="4"/>
        <v>244191</v>
      </c>
      <c r="F95" s="175">
        <v>5748</v>
      </c>
      <c r="G95" s="158">
        <v>33639</v>
      </c>
      <c r="H95" s="160">
        <f t="shared" si="5"/>
        <v>39387</v>
      </c>
      <c r="I95" s="160">
        <f t="shared" si="7"/>
        <v>34629</v>
      </c>
      <c r="J95" s="160">
        <f t="shared" si="6"/>
        <v>248949</v>
      </c>
      <c r="K95" s="159">
        <f t="shared" si="6"/>
        <v>283578</v>
      </c>
      <c r="L95" s="175">
        <v>352291</v>
      </c>
    </row>
    <row r="96" spans="1:12" ht="12.75">
      <c r="A96" s="156" t="s">
        <v>102</v>
      </c>
      <c r="B96" s="175">
        <v>306</v>
      </c>
      <c r="C96" s="175">
        <v>8</v>
      </c>
      <c r="D96" s="158">
        <v>1528</v>
      </c>
      <c r="E96" s="159">
        <f t="shared" si="4"/>
        <v>1842</v>
      </c>
      <c r="F96" s="175">
        <v>36</v>
      </c>
      <c r="G96" s="158">
        <v>252</v>
      </c>
      <c r="H96" s="160">
        <f t="shared" si="5"/>
        <v>288</v>
      </c>
      <c r="I96" s="160">
        <f t="shared" si="7"/>
        <v>350</v>
      </c>
      <c r="J96" s="160">
        <f t="shared" si="6"/>
        <v>1780</v>
      </c>
      <c r="K96" s="159">
        <f t="shared" si="6"/>
        <v>2130</v>
      </c>
      <c r="L96" s="175">
        <v>0</v>
      </c>
    </row>
    <row r="97" spans="1:12" ht="12.75">
      <c r="A97" s="156" t="s">
        <v>103</v>
      </c>
      <c r="B97" s="175">
        <v>10609</v>
      </c>
      <c r="C97" s="175">
        <v>857</v>
      </c>
      <c r="D97" s="158">
        <v>46352</v>
      </c>
      <c r="E97" s="159">
        <f t="shared" si="4"/>
        <v>57818</v>
      </c>
      <c r="F97" s="175">
        <v>2009</v>
      </c>
      <c r="G97" s="158">
        <v>4754</v>
      </c>
      <c r="H97" s="160">
        <f t="shared" si="5"/>
        <v>6763</v>
      </c>
      <c r="I97" s="160">
        <f t="shared" si="7"/>
        <v>13475</v>
      </c>
      <c r="J97" s="160">
        <f t="shared" si="6"/>
        <v>51106</v>
      </c>
      <c r="K97" s="159">
        <f t="shared" si="6"/>
        <v>64581</v>
      </c>
      <c r="L97" s="175">
        <v>11909</v>
      </c>
    </row>
    <row r="98" spans="1:12" ht="12.75">
      <c r="A98" s="156" t="s">
        <v>104</v>
      </c>
      <c r="B98" s="175">
        <v>641</v>
      </c>
      <c r="C98" s="175">
        <v>192</v>
      </c>
      <c r="D98" s="158">
        <v>3811</v>
      </c>
      <c r="E98" s="159">
        <f t="shared" si="4"/>
        <v>4644</v>
      </c>
      <c r="F98" s="175">
        <v>117</v>
      </c>
      <c r="G98" s="158">
        <v>1241</v>
      </c>
      <c r="H98" s="160">
        <f t="shared" si="5"/>
        <v>1358</v>
      </c>
      <c r="I98" s="160">
        <f t="shared" si="7"/>
        <v>950</v>
      </c>
      <c r="J98" s="160">
        <f t="shared" si="6"/>
        <v>5052</v>
      </c>
      <c r="K98" s="159">
        <f t="shared" si="6"/>
        <v>6002</v>
      </c>
      <c r="L98" s="175">
        <v>1079</v>
      </c>
    </row>
    <row r="99" spans="1:12" ht="12.75">
      <c r="A99" s="156" t="s">
        <v>105</v>
      </c>
      <c r="B99" s="175">
        <v>92</v>
      </c>
      <c r="C99" s="175">
        <v>39</v>
      </c>
      <c r="D99" s="158">
        <v>725</v>
      </c>
      <c r="E99" s="159">
        <f t="shared" si="4"/>
        <v>856</v>
      </c>
      <c r="F99" s="175">
        <v>1</v>
      </c>
      <c r="G99" s="158">
        <v>309</v>
      </c>
      <c r="H99" s="160">
        <f t="shared" si="5"/>
        <v>310</v>
      </c>
      <c r="I99" s="160">
        <f t="shared" si="7"/>
        <v>132</v>
      </c>
      <c r="J99" s="160">
        <f t="shared" si="6"/>
        <v>1034</v>
      </c>
      <c r="K99" s="159">
        <f t="shared" si="6"/>
        <v>1166</v>
      </c>
      <c r="L99" s="175">
        <v>466</v>
      </c>
    </row>
    <row r="100" spans="1:12" ht="12.75">
      <c r="A100" s="156" t="s">
        <v>106</v>
      </c>
      <c r="B100" s="175">
        <v>24</v>
      </c>
      <c r="C100" s="175">
        <v>1</v>
      </c>
      <c r="D100" s="158">
        <v>4</v>
      </c>
      <c r="E100" s="159">
        <f t="shared" si="4"/>
        <v>29</v>
      </c>
      <c r="F100" s="175">
        <v>991</v>
      </c>
      <c r="G100" s="158">
        <v>5245</v>
      </c>
      <c r="H100" s="160">
        <f t="shared" si="5"/>
        <v>6236</v>
      </c>
      <c r="I100" s="160">
        <f t="shared" si="7"/>
        <v>1016</v>
      </c>
      <c r="J100" s="160">
        <f t="shared" si="6"/>
        <v>5249</v>
      </c>
      <c r="K100" s="159">
        <f t="shared" si="6"/>
        <v>6265</v>
      </c>
      <c r="L100" s="175">
        <v>26699</v>
      </c>
    </row>
    <row r="101" spans="1:12" ht="12.75">
      <c r="A101" s="156" t="s">
        <v>107</v>
      </c>
      <c r="B101" s="175">
        <v>1268</v>
      </c>
      <c r="C101" s="175">
        <v>28</v>
      </c>
      <c r="D101" s="158">
        <v>5748</v>
      </c>
      <c r="E101" s="159">
        <f t="shared" si="4"/>
        <v>7044</v>
      </c>
      <c r="F101" s="175">
        <v>17780</v>
      </c>
      <c r="G101" s="158">
        <v>124582</v>
      </c>
      <c r="H101" s="160">
        <f t="shared" si="5"/>
        <v>142362</v>
      </c>
      <c r="I101" s="160">
        <f t="shared" si="7"/>
        <v>19076</v>
      </c>
      <c r="J101" s="160">
        <f t="shared" si="6"/>
        <v>130330</v>
      </c>
      <c r="K101" s="159">
        <f t="shared" si="6"/>
        <v>149406</v>
      </c>
      <c r="L101" s="175">
        <v>126933</v>
      </c>
    </row>
    <row r="102" spans="1:12" ht="12.75">
      <c r="A102" s="156" t="s">
        <v>108</v>
      </c>
      <c r="B102" s="175">
        <v>314</v>
      </c>
      <c r="C102" s="175">
        <v>786</v>
      </c>
      <c r="D102" s="158">
        <v>9115</v>
      </c>
      <c r="E102" s="159">
        <f t="shared" si="4"/>
        <v>10215</v>
      </c>
      <c r="F102" s="175">
        <v>9353</v>
      </c>
      <c r="G102" s="158">
        <v>60164</v>
      </c>
      <c r="H102" s="160">
        <f t="shared" si="5"/>
        <v>69517</v>
      </c>
      <c r="I102" s="160">
        <f t="shared" si="7"/>
        <v>10453</v>
      </c>
      <c r="J102" s="160">
        <f t="shared" si="6"/>
        <v>69279</v>
      </c>
      <c r="K102" s="159">
        <f t="shared" si="6"/>
        <v>79732</v>
      </c>
      <c r="L102" s="175">
        <v>20853</v>
      </c>
    </row>
    <row r="103" spans="1:12" ht="12.75">
      <c r="A103" s="156" t="s">
        <v>109</v>
      </c>
      <c r="B103" s="175">
        <v>23047</v>
      </c>
      <c r="C103" s="175">
        <v>25904</v>
      </c>
      <c r="D103" s="158">
        <v>194293</v>
      </c>
      <c r="E103" s="159">
        <f t="shared" si="4"/>
        <v>243244</v>
      </c>
      <c r="F103" s="175">
        <v>21943</v>
      </c>
      <c r="G103" s="158">
        <v>219785</v>
      </c>
      <c r="H103" s="160">
        <f t="shared" si="5"/>
        <v>241728</v>
      </c>
      <c r="I103" s="160">
        <f t="shared" si="7"/>
        <v>70894</v>
      </c>
      <c r="J103" s="160">
        <f t="shared" si="6"/>
        <v>414078</v>
      </c>
      <c r="K103" s="159">
        <f t="shared" si="6"/>
        <v>484972</v>
      </c>
      <c r="L103" s="175">
        <v>130064</v>
      </c>
    </row>
    <row r="104" spans="1:12" ht="12.75">
      <c r="A104" s="156" t="s">
        <v>110</v>
      </c>
      <c r="B104" s="175">
        <v>73</v>
      </c>
      <c r="C104" s="175">
        <v>0</v>
      </c>
      <c r="D104" s="158">
        <v>602</v>
      </c>
      <c r="E104" s="159">
        <f t="shared" si="4"/>
        <v>675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73</v>
      </c>
      <c r="J104" s="160">
        <f t="shared" si="6"/>
        <v>673</v>
      </c>
      <c r="K104" s="159">
        <f t="shared" si="6"/>
        <v>746</v>
      </c>
      <c r="L104" s="175">
        <v>78</v>
      </c>
    </row>
    <row r="105" spans="1:12" ht="12.75">
      <c r="A105" s="156" t="s">
        <v>111</v>
      </c>
      <c r="B105" s="175">
        <v>6840</v>
      </c>
      <c r="C105" s="175">
        <v>5179</v>
      </c>
      <c r="D105" s="158">
        <v>81361</v>
      </c>
      <c r="E105" s="159">
        <f t="shared" si="4"/>
        <v>93380</v>
      </c>
      <c r="F105" s="175">
        <v>2469</v>
      </c>
      <c r="G105" s="158">
        <v>12340</v>
      </c>
      <c r="H105" s="160">
        <f t="shared" si="5"/>
        <v>14809</v>
      </c>
      <c r="I105" s="160">
        <f t="shared" si="7"/>
        <v>14488</v>
      </c>
      <c r="J105" s="160">
        <f t="shared" si="6"/>
        <v>93701</v>
      </c>
      <c r="K105" s="159">
        <f t="shared" si="6"/>
        <v>108189</v>
      </c>
      <c r="L105" s="175">
        <v>12113</v>
      </c>
    </row>
    <row r="106" spans="1:12" ht="12.75">
      <c r="A106" s="156" t="s">
        <v>112</v>
      </c>
      <c r="B106" s="175">
        <v>1925</v>
      </c>
      <c r="C106" s="175">
        <v>691</v>
      </c>
      <c r="D106" s="158">
        <v>10693</v>
      </c>
      <c r="E106" s="159">
        <f t="shared" si="4"/>
        <v>13309</v>
      </c>
      <c r="F106" s="175">
        <v>905</v>
      </c>
      <c r="G106" s="158">
        <v>5015</v>
      </c>
      <c r="H106" s="160">
        <f t="shared" si="5"/>
        <v>5920</v>
      </c>
      <c r="I106" s="160">
        <f t="shared" si="7"/>
        <v>3521</v>
      </c>
      <c r="J106" s="160">
        <f t="shared" si="6"/>
        <v>15708</v>
      </c>
      <c r="K106" s="159">
        <f t="shared" si="6"/>
        <v>19229</v>
      </c>
      <c r="L106" s="175">
        <v>11610</v>
      </c>
    </row>
    <row r="107" spans="1:12" ht="12.75">
      <c r="A107" s="156" t="s">
        <v>113</v>
      </c>
      <c r="B107" s="175">
        <v>28783</v>
      </c>
      <c r="C107" s="175">
        <v>21864</v>
      </c>
      <c r="D107" s="158">
        <v>255560</v>
      </c>
      <c r="E107" s="159">
        <f t="shared" si="4"/>
        <v>306207</v>
      </c>
      <c r="F107" s="175">
        <v>5275</v>
      </c>
      <c r="G107" s="158">
        <v>30162</v>
      </c>
      <c r="H107" s="160">
        <f t="shared" si="5"/>
        <v>35437</v>
      </c>
      <c r="I107" s="160">
        <f t="shared" si="7"/>
        <v>55922</v>
      </c>
      <c r="J107" s="160">
        <f t="shared" si="6"/>
        <v>285722</v>
      </c>
      <c r="K107" s="159">
        <f t="shared" si="6"/>
        <v>341644</v>
      </c>
      <c r="L107" s="175">
        <v>154248</v>
      </c>
    </row>
    <row r="108" spans="1:12" ht="12.75">
      <c r="A108" s="156" t="s">
        <v>114</v>
      </c>
      <c r="B108" s="175">
        <v>37524</v>
      </c>
      <c r="C108" s="175">
        <v>10004</v>
      </c>
      <c r="D108" s="158">
        <v>289512</v>
      </c>
      <c r="E108" s="159">
        <f t="shared" si="4"/>
        <v>337040</v>
      </c>
      <c r="F108" s="175">
        <v>2535</v>
      </c>
      <c r="G108" s="158">
        <v>16462</v>
      </c>
      <c r="H108" s="160">
        <f t="shared" si="5"/>
        <v>18997</v>
      </c>
      <c r="I108" s="160">
        <f t="shared" si="7"/>
        <v>50063</v>
      </c>
      <c r="J108" s="160">
        <f t="shared" si="6"/>
        <v>305974</v>
      </c>
      <c r="K108" s="159">
        <f t="shared" si="6"/>
        <v>356037</v>
      </c>
      <c r="L108" s="175">
        <v>259098</v>
      </c>
    </row>
    <row r="109" spans="1:12" ht="12.75">
      <c r="A109" s="156" t="s">
        <v>115</v>
      </c>
      <c r="B109" s="175">
        <v>1460</v>
      </c>
      <c r="C109" s="175">
        <v>1354</v>
      </c>
      <c r="D109" s="158">
        <v>16504</v>
      </c>
      <c r="E109" s="159">
        <f t="shared" si="4"/>
        <v>19318</v>
      </c>
      <c r="F109" s="175">
        <v>1399</v>
      </c>
      <c r="G109" s="158">
        <v>6971</v>
      </c>
      <c r="H109" s="160">
        <f t="shared" si="5"/>
        <v>8370</v>
      </c>
      <c r="I109" s="160">
        <f t="shared" si="7"/>
        <v>4213</v>
      </c>
      <c r="J109" s="160">
        <f t="shared" si="6"/>
        <v>23475</v>
      </c>
      <c r="K109" s="159">
        <f t="shared" si="6"/>
        <v>27688</v>
      </c>
      <c r="L109" s="175">
        <v>8152</v>
      </c>
    </row>
    <row r="110" spans="1:12" ht="12.75">
      <c r="A110" s="156" t="s">
        <v>116</v>
      </c>
      <c r="B110" s="175">
        <v>527</v>
      </c>
      <c r="C110" s="175">
        <v>165</v>
      </c>
      <c r="D110" s="158">
        <v>2752</v>
      </c>
      <c r="E110" s="159">
        <f t="shared" si="4"/>
        <v>3444</v>
      </c>
      <c r="F110" s="175">
        <v>170</v>
      </c>
      <c r="G110" s="158">
        <v>1487</v>
      </c>
      <c r="H110" s="160">
        <f t="shared" si="5"/>
        <v>1657</v>
      </c>
      <c r="I110" s="160">
        <f t="shared" si="7"/>
        <v>862</v>
      </c>
      <c r="J110" s="160">
        <f t="shared" si="6"/>
        <v>4239</v>
      </c>
      <c r="K110" s="159">
        <f t="shared" si="6"/>
        <v>5101</v>
      </c>
      <c r="L110" s="175">
        <v>413</v>
      </c>
    </row>
    <row r="111" spans="1:12" ht="12.75">
      <c r="A111" s="156" t="s">
        <v>117</v>
      </c>
      <c r="B111" s="175">
        <v>222</v>
      </c>
      <c r="C111" s="175">
        <v>67</v>
      </c>
      <c r="D111" s="158">
        <v>1335</v>
      </c>
      <c r="E111" s="159">
        <f t="shared" si="4"/>
        <v>1624</v>
      </c>
      <c r="F111" s="175">
        <v>44</v>
      </c>
      <c r="G111" s="158">
        <v>207</v>
      </c>
      <c r="H111" s="160">
        <f t="shared" si="5"/>
        <v>251</v>
      </c>
      <c r="I111" s="160">
        <f t="shared" si="7"/>
        <v>333</v>
      </c>
      <c r="J111" s="160">
        <f t="shared" si="6"/>
        <v>1542</v>
      </c>
      <c r="K111" s="159">
        <f t="shared" si="6"/>
        <v>1875</v>
      </c>
      <c r="L111" s="175">
        <v>180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16</v>
      </c>
      <c r="G112" s="158">
        <v>21</v>
      </c>
      <c r="H112" s="160">
        <f t="shared" si="5"/>
        <v>37</v>
      </c>
      <c r="I112" s="160">
        <f t="shared" si="7"/>
        <v>16</v>
      </c>
      <c r="J112" s="160">
        <f t="shared" si="6"/>
        <v>21</v>
      </c>
      <c r="K112" s="159">
        <f t="shared" si="6"/>
        <v>37</v>
      </c>
      <c r="L112" s="175">
        <v>8</v>
      </c>
    </row>
    <row r="113" spans="1:12" ht="12.75">
      <c r="A113" s="156" t="s">
        <v>119</v>
      </c>
      <c r="B113" s="175">
        <v>8308</v>
      </c>
      <c r="C113" s="175">
        <v>149</v>
      </c>
      <c r="D113" s="158">
        <v>62839</v>
      </c>
      <c r="E113" s="159">
        <f t="shared" si="4"/>
        <v>71296</v>
      </c>
      <c r="F113" s="175">
        <v>193</v>
      </c>
      <c r="G113" s="158">
        <v>16983</v>
      </c>
      <c r="H113" s="160">
        <f t="shared" si="5"/>
        <v>17176</v>
      </c>
      <c r="I113" s="160">
        <f t="shared" si="7"/>
        <v>8650</v>
      </c>
      <c r="J113" s="160">
        <f t="shared" si="6"/>
        <v>79822</v>
      </c>
      <c r="K113" s="159">
        <f t="shared" si="6"/>
        <v>88472</v>
      </c>
      <c r="L113" s="175">
        <v>7932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75">
        <v>4</v>
      </c>
    </row>
    <row r="115" spans="1:12" ht="12.75">
      <c r="A115" s="156" t="s">
        <v>121</v>
      </c>
      <c r="B115" s="175">
        <v>287</v>
      </c>
      <c r="C115" s="175">
        <v>2</v>
      </c>
      <c r="D115" s="158">
        <v>1522</v>
      </c>
      <c r="E115" s="159">
        <f t="shared" si="4"/>
        <v>1811</v>
      </c>
      <c r="F115" s="175">
        <v>831</v>
      </c>
      <c r="G115" s="158">
        <v>5126</v>
      </c>
      <c r="H115" s="160">
        <f t="shared" si="5"/>
        <v>5957</v>
      </c>
      <c r="I115" s="160">
        <f t="shared" si="7"/>
        <v>1120</v>
      </c>
      <c r="J115" s="160">
        <f t="shared" si="6"/>
        <v>6648</v>
      </c>
      <c r="K115" s="159">
        <f t="shared" si="6"/>
        <v>7768</v>
      </c>
      <c r="L115" s="175">
        <v>1891</v>
      </c>
    </row>
    <row r="116" spans="1:12" ht="12.75">
      <c r="A116" s="156" t="s">
        <v>122</v>
      </c>
      <c r="B116" s="175">
        <v>1568</v>
      </c>
      <c r="C116" s="175">
        <v>2049</v>
      </c>
      <c r="D116" s="158">
        <v>12652</v>
      </c>
      <c r="E116" s="159">
        <f t="shared" si="4"/>
        <v>16269</v>
      </c>
      <c r="F116" s="175">
        <v>531</v>
      </c>
      <c r="G116" s="158">
        <v>3927</v>
      </c>
      <c r="H116" s="160">
        <f t="shared" si="5"/>
        <v>4458</v>
      </c>
      <c r="I116" s="160">
        <f t="shared" si="7"/>
        <v>4148</v>
      </c>
      <c r="J116" s="160">
        <f t="shared" si="6"/>
        <v>16579</v>
      </c>
      <c r="K116" s="159">
        <f t="shared" si="6"/>
        <v>20727</v>
      </c>
      <c r="L116" s="175">
        <v>5330</v>
      </c>
    </row>
    <row r="117" spans="1:12" ht="12.75">
      <c r="A117" s="156" t="s">
        <v>123</v>
      </c>
      <c r="B117" s="175">
        <v>304</v>
      </c>
      <c r="C117" s="175">
        <v>6</v>
      </c>
      <c r="D117" s="158">
        <v>2577</v>
      </c>
      <c r="E117" s="159">
        <f t="shared" si="4"/>
        <v>2887</v>
      </c>
      <c r="F117" s="175">
        <v>457</v>
      </c>
      <c r="G117" s="158">
        <v>960</v>
      </c>
      <c r="H117" s="160">
        <f t="shared" si="5"/>
        <v>1417</v>
      </c>
      <c r="I117" s="160">
        <f t="shared" si="7"/>
        <v>767</v>
      </c>
      <c r="J117" s="160">
        <f t="shared" si="6"/>
        <v>3537</v>
      </c>
      <c r="K117" s="159">
        <f t="shared" si="6"/>
        <v>4304</v>
      </c>
      <c r="L117" s="175">
        <v>2329</v>
      </c>
    </row>
    <row r="118" spans="1:12" ht="12.75">
      <c r="A118" s="156" t="s">
        <v>124</v>
      </c>
      <c r="B118" s="175">
        <v>3571</v>
      </c>
      <c r="C118" s="175">
        <v>1182</v>
      </c>
      <c r="D118" s="158">
        <v>36622</v>
      </c>
      <c r="E118" s="159">
        <f t="shared" si="4"/>
        <v>41375</v>
      </c>
      <c r="F118" s="175">
        <v>1968</v>
      </c>
      <c r="G118" s="158">
        <v>20898</v>
      </c>
      <c r="H118" s="160">
        <f t="shared" si="5"/>
        <v>22866</v>
      </c>
      <c r="I118" s="160">
        <f t="shared" si="7"/>
        <v>6721</v>
      </c>
      <c r="J118" s="160">
        <f t="shared" si="6"/>
        <v>57520</v>
      </c>
      <c r="K118" s="159">
        <f t="shared" si="6"/>
        <v>64241</v>
      </c>
      <c r="L118" s="175">
        <v>16240</v>
      </c>
    </row>
    <row r="119" spans="1:12" ht="12.75">
      <c r="A119" s="156" t="s">
        <v>125</v>
      </c>
      <c r="B119" s="175">
        <v>265</v>
      </c>
      <c r="C119" s="175">
        <v>26</v>
      </c>
      <c r="D119" s="158">
        <v>1026</v>
      </c>
      <c r="E119" s="159">
        <f t="shared" si="4"/>
        <v>1317</v>
      </c>
      <c r="F119" s="175">
        <v>566</v>
      </c>
      <c r="G119" s="158">
        <v>3181</v>
      </c>
      <c r="H119" s="160">
        <f t="shared" si="5"/>
        <v>3747</v>
      </c>
      <c r="I119" s="160">
        <f t="shared" si="7"/>
        <v>857</v>
      </c>
      <c r="J119" s="160">
        <f t="shared" si="6"/>
        <v>4207</v>
      </c>
      <c r="K119" s="159">
        <f t="shared" si="6"/>
        <v>5064</v>
      </c>
      <c r="L119" s="175">
        <v>2327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879736</v>
      </c>
      <c r="C122" s="164">
        <f>SUM(C24:C119)</f>
        <v>522200</v>
      </c>
      <c r="D122" s="164">
        <f aca="true" t="shared" si="8" ref="D122:L122">SUM(D24:D119)</f>
        <v>8194775</v>
      </c>
      <c r="E122" s="164">
        <f t="shared" si="8"/>
        <v>9596711</v>
      </c>
      <c r="F122" s="165">
        <f t="shared" si="8"/>
        <v>380442</v>
      </c>
      <c r="G122" s="164">
        <f t="shared" si="8"/>
        <v>1975314</v>
      </c>
      <c r="H122" s="164">
        <f t="shared" si="8"/>
        <v>2355756</v>
      </c>
      <c r="I122" s="164">
        <f t="shared" si="8"/>
        <v>1782378</v>
      </c>
      <c r="J122" s="164">
        <f>D122+G122</f>
        <v>10170089</v>
      </c>
      <c r="K122" s="164">
        <f>E122+H122</f>
        <v>11952467</v>
      </c>
      <c r="L122" s="165">
        <f t="shared" si="8"/>
        <v>8169395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69" t="s">
        <v>149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</row>
    <row r="128" spans="1:12" ht="12.75">
      <c r="A128" s="272" t="s">
        <v>150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1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27:L127"/>
    <mergeCell ref="A128:L128"/>
    <mergeCell ref="A15:L15"/>
    <mergeCell ref="A16:A17"/>
    <mergeCell ref="B20:E20"/>
    <mergeCell ref="F20:H20"/>
    <mergeCell ref="F21:H21"/>
    <mergeCell ref="B22:C22"/>
    <mergeCell ref="A1:L1"/>
    <mergeCell ref="A5:L5"/>
    <mergeCell ref="A7:L7"/>
    <mergeCell ref="A9:L9"/>
    <mergeCell ref="A12:L12"/>
    <mergeCell ref="A14:L14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75">
      <selection activeCell="E25" sqref="E25:E120"/>
    </sheetView>
  </sheetViews>
  <sheetFormatPr defaultColWidth="11.421875" defaultRowHeight="12.75"/>
  <sheetData>
    <row r="1" spans="1:11" ht="12.75">
      <c r="A1" s="257" t="s">
        <v>128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>
      <c r="A2" s="85"/>
      <c r="B2" s="85"/>
      <c r="C2" s="85"/>
      <c r="D2" s="258" t="s">
        <v>129</v>
      </c>
      <c r="E2" s="258"/>
      <c r="F2" s="258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57" t="s">
        <v>153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</row>
    <row r="15" spans="1:11" ht="12.75">
      <c r="A15" s="257" t="s">
        <v>162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60" t="s">
        <v>133</v>
      </c>
      <c r="C19" s="261"/>
      <c r="D19" s="261"/>
      <c r="E19" s="261"/>
      <c r="F19" s="261"/>
      <c r="G19" s="261"/>
      <c r="H19" s="261"/>
      <c r="I19" s="261"/>
      <c r="J19" s="261"/>
      <c r="K19" s="262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63" t="s">
        <v>19</v>
      </c>
      <c r="C21" s="263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64" t="s">
        <v>135</v>
      </c>
      <c r="G22" s="265"/>
      <c r="H22" s="266"/>
      <c r="I22" s="107"/>
      <c r="J22" s="90"/>
      <c r="K22" s="108"/>
    </row>
    <row r="23" spans="1:11" ht="12.75">
      <c r="A23" s="109"/>
      <c r="B23" s="267" t="s">
        <v>163</v>
      </c>
      <c r="C23" s="267"/>
      <c r="D23" s="110" t="s">
        <v>137</v>
      </c>
      <c r="E23" s="109" t="s">
        <v>28</v>
      </c>
      <c r="F23" s="111" t="s">
        <v>163</v>
      </c>
      <c r="G23" s="112" t="s">
        <v>137</v>
      </c>
      <c r="H23" s="111" t="s">
        <v>28</v>
      </c>
      <c r="I23" s="111" t="s">
        <v>163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174">
        <v>1772</v>
      </c>
      <c r="C25" s="174">
        <v>198</v>
      </c>
      <c r="D25" s="118">
        <v>13603</v>
      </c>
      <c r="E25" s="119">
        <f>SUM(B25:D25)</f>
        <v>15573</v>
      </c>
      <c r="F25" s="51">
        <v>5546</v>
      </c>
      <c r="G25" s="120">
        <v>5340</v>
      </c>
      <c r="H25" s="121">
        <f>SUM(F25:G25)</f>
        <v>10886</v>
      </c>
      <c r="I25" s="121">
        <f>SUM(B25+C25+F25)</f>
        <v>7516</v>
      </c>
      <c r="J25" s="121">
        <f>D25+G25</f>
        <v>18943</v>
      </c>
      <c r="K25" s="121">
        <f>SUM(I25:J25)</f>
        <v>26459</v>
      </c>
    </row>
    <row r="26" spans="1:11" ht="12.75">
      <c r="A26" s="117" t="s">
        <v>31</v>
      </c>
      <c r="B26" s="174">
        <v>7812</v>
      </c>
      <c r="C26" s="174">
        <v>0</v>
      </c>
      <c r="D26" s="118">
        <v>50800</v>
      </c>
      <c r="E26" s="119">
        <f aca="true" t="shared" si="0" ref="E26:E89">SUM(B26:D26)</f>
        <v>58612</v>
      </c>
      <c r="F26" s="51">
        <v>987</v>
      </c>
      <c r="G26" s="120">
        <v>99857</v>
      </c>
      <c r="H26" s="121">
        <f aca="true" t="shared" si="1" ref="H26:H89">SUM(F26:G26)</f>
        <v>100844</v>
      </c>
      <c r="I26" s="121">
        <f aca="true" t="shared" si="2" ref="I26:I89">SUM(B26+C26+F26)</f>
        <v>8799</v>
      </c>
      <c r="J26" s="121">
        <f aca="true" t="shared" si="3" ref="J26:J89">SUM(D26+G26)</f>
        <v>150657</v>
      </c>
      <c r="K26" s="121">
        <f aca="true" t="shared" si="4" ref="K26:K89">SUM(I26:J26)</f>
        <v>159456</v>
      </c>
    </row>
    <row r="27" spans="1:11" ht="12.75">
      <c r="A27" s="117" t="s">
        <v>32</v>
      </c>
      <c r="B27" s="174">
        <v>1790</v>
      </c>
      <c r="C27" s="174">
        <v>44</v>
      </c>
      <c r="D27" s="118">
        <v>8683</v>
      </c>
      <c r="E27" s="119">
        <f t="shared" si="0"/>
        <v>10517</v>
      </c>
      <c r="F27" s="51">
        <v>75</v>
      </c>
      <c r="G27" s="120">
        <v>692</v>
      </c>
      <c r="H27" s="121">
        <f t="shared" si="1"/>
        <v>767</v>
      </c>
      <c r="I27" s="121">
        <f t="shared" si="2"/>
        <v>1909</v>
      </c>
      <c r="J27" s="121">
        <f t="shared" si="3"/>
        <v>9375</v>
      </c>
      <c r="K27" s="121">
        <f t="shared" si="4"/>
        <v>11284</v>
      </c>
    </row>
    <row r="28" spans="1:11" ht="12.75">
      <c r="A28" s="117" t="s">
        <v>33</v>
      </c>
      <c r="B28" s="174">
        <v>1072</v>
      </c>
      <c r="C28" s="174">
        <v>1654</v>
      </c>
      <c r="D28" s="118">
        <v>14214</v>
      </c>
      <c r="E28" s="119">
        <f t="shared" si="0"/>
        <v>16940</v>
      </c>
      <c r="F28" s="51">
        <v>306</v>
      </c>
      <c r="G28" s="120">
        <v>2155</v>
      </c>
      <c r="H28" s="121">
        <f t="shared" si="1"/>
        <v>2461</v>
      </c>
      <c r="I28" s="121">
        <f t="shared" si="2"/>
        <v>3032</v>
      </c>
      <c r="J28" s="121">
        <f t="shared" si="3"/>
        <v>16369</v>
      </c>
      <c r="K28" s="121">
        <f t="shared" si="4"/>
        <v>19401</v>
      </c>
    </row>
    <row r="29" spans="1:11" ht="12.75">
      <c r="A29" s="117" t="s">
        <v>34</v>
      </c>
      <c r="B29" s="174">
        <v>0</v>
      </c>
      <c r="C29" s="174">
        <v>345</v>
      </c>
      <c r="D29" s="118">
        <v>1843</v>
      </c>
      <c r="E29" s="119">
        <f t="shared" si="0"/>
        <v>2188</v>
      </c>
      <c r="F29" s="51">
        <v>6</v>
      </c>
      <c r="G29" s="120">
        <v>74</v>
      </c>
      <c r="H29" s="121">
        <f t="shared" si="1"/>
        <v>80</v>
      </c>
      <c r="I29" s="121">
        <f t="shared" si="2"/>
        <v>351</v>
      </c>
      <c r="J29" s="121">
        <f t="shared" si="3"/>
        <v>1917</v>
      </c>
      <c r="K29" s="121">
        <f t="shared" si="4"/>
        <v>2268</v>
      </c>
    </row>
    <row r="30" spans="1:11" ht="12.75">
      <c r="A30" s="117" t="s">
        <v>35</v>
      </c>
      <c r="B30" s="174">
        <v>52</v>
      </c>
      <c r="C30" s="174">
        <v>29</v>
      </c>
      <c r="D30" s="118">
        <v>705</v>
      </c>
      <c r="E30" s="119">
        <f t="shared" si="0"/>
        <v>786</v>
      </c>
      <c r="F30" s="51">
        <v>1</v>
      </c>
      <c r="G30" s="120">
        <v>1</v>
      </c>
      <c r="H30" s="121">
        <f t="shared" si="1"/>
        <v>2</v>
      </c>
      <c r="I30" s="121">
        <f t="shared" si="2"/>
        <v>82</v>
      </c>
      <c r="J30" s="121">
        <f t="shared" si="3"/>
        <v>706</v>
      </c>
      <c r="K30" s="121">
        <f t="shared" si="4"/>
        <v>788</v>
      </c>
    </row>
    <row r="31" spans="1:11" ht="12.75">
      <c r="A31" s="117" t="s">
        <v>36</v>
      </c>
      <c r="B31" s="174">
        <v>8271</v>
      </c>
      <c r="C31" s="174">
        <v>52175</v>
      </c>
      <c r="D31" s="118">
        <v>309197</v>
      </c>
      <c r="E31" s="119">
        <f t="shared" si="0"/>
        <v>369643</v>
      </c>
      <c r="F31" s="51">
        <v>4365</v>
      </c>
      <c r="G31" s="120">
        <v>40060</v>
      </c>
      <c r="H31" s="121">
        <f t="shared" si="1"/>
        <v>44425</v>
      </c>
      <c r="I31" s="121">
        <f t="shared" si="2"/>
        <v>64811</v>
      </c>
      <c r="J31" s="121">
        <f t="shared" si="3"/>
        <v>349257</v>
      </c>
      <c r="K31" s="121">
        <f t="shared" si="4"/>
        <v>414068</v>
      </c>
    </row>
    <row r="32" spans="1:11" ht="12.75">
      <c r="A32" s="117" t="s">
        <v>37</v>
      </c>
      <c r="B32" s="174">
        <v>0</v>
      </c>
      <c r="C32" s="174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174">
        <v>0</v>
      </c>
      <c r="C33" s="174">
        <v>90</v>
      </c>
      <c r="D33" s="118">
        <v>801</v>
      </c>
      <c r="E33" s="119">
        <f t="shared" si="0"/>
        <v>891</v>
      </c>
      <c r="F33" s="51">
        <v>8</v>
      </c>
      <c r="G33" s="120">
        <v>51</v>
      </c>
      <c r="H33" s="121">
        <f t="shared" si="1"/>
        <v>59</v>
      </c>
      <c r="I33" s="121">
        <f t="shared" si="2"/>
        <v>98</v>
      </c>
      <c r="J33" s="121">
        <f t="shared" si="3"/>
        <v>852</v>
      </c>
      <c r="K33" s="121">
        <f t="shared" si="4"/>
        <v>950</v>
      </c>
    </row>
    <row r="34" spans="1:11" ht="12.75">
      <c r="A34" s="117" t="s">
        <v>39</v>
      </c>
      <c r="B34" s="174">
        <v>21700</v>
      </c>
      <c r="C34" s="174">
        <v>0</v>
      </c>
      <c r="D34" s="118">
        <v>171750</v>
      </c>
      <c r="E34" s="119">
        <f t="shared" si="0"/>
        <v>193450</v>
      </c>
      <c r="F34" s="51">
        <v>723</v>
      </c>
      <c r="G34" s="120">
        <v>7198</v>
      </c>
      <c r="H34" s="121">
        <f t="shared" si="1"/>
        <v>7921</v>
      </c>
      <c r="I34" s="121">
        <f t="shared" si="2"/>
        <v>22423</v>
      </c>
      <c r="J34" s="121">
        <f t="shared" si="3"/>
        <v>178948</v>
      </c>
      <c r="K34" s="121">
        <f t="shared" si="4"/>
        <v>201371</v>
      </c>
    </row>
    <row r="35" spans="1:11" ht="12.75">
      <c r="A35" s="117" t="s">
        <v>40</v>
      </c>
      <c r="B35" s="174">
        <v>63096</v>
      </c>
      <c r="C35" s="174">
        <v>331526</v>
      </c>
      <c r="D35" s="118">
        <v>1965896</v>
      </c>
      <c r="E35" s="119">
        <f t="shared" si="0"/>
        <v>2360518</v>
      </c>
      <c r="F35" s="51">
        <v>52838</v>
      </c>
      <c r="G35" s="120">
        <v>287533</v>
      </c>
      <c r="H35" s="121">
        <f t="shared" si="1"/>
        <v>340371</v>
      </c>
      <c r="I35" s="121">
        <f t="shared" si="2"/>
        <v>447460</v>
      </c>
      <c r="J35" s="121">
        <f t="shared" si="3"/>
        <v>2253429</v>
      </c>
      <c r="K35" s="121">
        <f t="shared" si="4"/>
        <v>2700889</v>
      </c>
    </row>
    <row r="36" spans="1:11" ht="12.75">
      <c r="A36" s="117" t="s">
        <v>41</v>
      </c>
      <c r="B36" s="174">
        <v>519</v>
      </c>
      <c r="C36" s="174">
        <v>64</v>
      </c>
      <c r="D36" s="118">
        <v>4534</v>
      </c>
      <c r="E36" s="119">
        <f t="shared" si="0"/>
        <v>5117</v>
      </c>
      <c r="F36" s="51">
        <v>60</v>
      </c>
      <c r="G36" s="120">
        <v>806</v>
      </c>
      <c r="H36" s="121">
        <f t="shared" si="1"/>
        <v>866</v>
      </c>
      <c r="I36" s="121">
        <f t="shared" si="2"/>
        <v>643</v>
      </c>
      <c r="J36" s="121">
        <f t="shared" si="3"/>
        <v>5340</v>
      </c>
      <c r="K36" s="121">
        <f t="shared" si="4"/>
        <v>5983</v>
      </c>
    </row>
    <row r="37" spans="1:11" ht="12.75">
      <c r="A37" s="117" t="s">
        <v>42</v>
      </c>
      <c r="B37" s="174">
        <v>31665</v>
      </c>
      <c r="C37" s="174">
        <v>21907</v>
      </c>
      <c r="D37" s="118">
        <v>191782</v>
      </c>
      <c r="E37" s="119">
        <f t="shared" si="0"/>
        <v>245354</v>
      </c>
      <c r="F37" s="51">
        <v>892</v>
      </c>
      <c r="G37" s="120">
        <v>5885</v>
      </c>
      <c r="H37" s="121">
        <f t="shared" si="1"/>
        <v>6777</v>
      </c>
      <c r="I37" s="121">
        <f t="shared" si="2"/>
        <v>54464</v>
      </c>
      <c r="J37" s="121">
        <f t="shared" si="3"/>
        <v>197667</v>
      </c>
      <c r="K37" s="121">
        <f t="shared" si="4"/>
        <v>252131</v>
      </c>
    </row>
    <row r="38" spans="1:11" ht="12.75">
      <c r="A38" s="117" t="s">
        <v>43</v>
      </c>
      <c r="B38" s="174">
        <v>0</v>
      </c>
      <c r="C38" s="174">
        <v>10</v>
      </c>
      <c r="D38" s="118">
        <v>70</v>
      </c>
      <c r="E38" s="119">
        <f t="shared" si="0"/>
        <v>80</v>
      </c>
      <c r="F38" s="51">
        <v>0</v>
      </c>
      <c r="G38" s="120">
        <v>0</v>
      </c>
      <c r="H38" s="121">
        <f t="shared" si="1"/>
        <v>0</v>
      </c>
      <c r="I38" s="121">
        <f t="shared" si="2"/>
        <v>10</v>
      </c>
      <c r="J38" s="121">
        <f t="shared" si="3"/>
        <v>70</v>
      </c>
      <c r="K38" s="121">
        <f t="shared" si="4"/>
        <v>80</v>
      </c>
    </row>
    <row r="39" spans="1:11" ht="12.75">
      <c r="A39" s="117" t="s">
        <v>44</v>
      </c>
      <c r="B39" s="174">
        <v>2</v>
      </c>
      <c r="C39" s="174">
        <v>3</v>
      </c>
      <c r="D39" s="118">
        <v>55</v>
      </c>
      <c r="E39" s="119">
        <f t="shared" si="0"/>
        <v>60</v>
      </c>
      <c r="F39" s="51">
        <v>6</v>
      </c>
      <c r="G39" s="120">
        <v>21</v>
      </c>
      <c r="H39" s="121">
        <f t="shared" si="1"/>
        <v>27</v>
      </c>
      <c r="I39" s="121">
        <f t="shared" si="2"/>
        <v>11</v>
      </c>
      <c r="J39" s="121">
        <f t="shared" si="3"/>
        <v>76</v>
      </c>
      <c r="K39" s="121">
        <f t="shared" si="4"/>
        <v>87</v>
      </c>
    </row>
    <row r="40" spans="1:11" ht="12.75">
      <c r="A40" s="117" t="s">
        <v>45</v>
      </c>
      <c r="B40" s="174">
        <v>217517</v>
      </c>
      <c r="C40" s="174">
        <v>9256</v>
      </c>
      <c r="D40" s="118">
        <v>1900227</v>
      </c>
      <c r="E40" s="119">
        <f t="shared" si="0"/>
        <v>2127000</v>
      </c>
      <c r="F40" s="51">
        <v>1363</v>
      </c>
      <c r="G40" s="120">
        <v>15093</v>
      </c>
      <c r="H40" s="121">
        <f t="shared" si="1"/>
        <v>16456</v>
      </c>
      <c r="I40" s="121">
        <f t="shared" si="2"/>
        <v>228136</v>
      </c>
      <c r="J40" s="121">
        <f t="shared" si="3"/>
        <v>1915320</v>
      </c>
      <c r="K40" s="121">
        <f t="shared" si="4"/>
        <v>2143456</v>
      </c>
    </row>
    <row r="41" spans="1:11" ht="12.75">
      <c r="A41" s="117" t="s">
        <v>46</v>
      </c>
      <c r="B41" s="174">
        <v>323355</v>
      </c>
      <c r="C41" s="174">
        <v>3048</v>
      </c>
      <c r="D41" s="118">
        <v>2091398</v>
      </c>
      <c r="E41" s="119">
        <f t="shared" si="0"/>
        <v>2417801</v>
      </c>
      <c r="F41" s="51">
        <v>26141</v>
      </c>
      <c r="G41" s="120">
        <v>157589</v>
      </c>
      <c r="H41" s="121">
        <f t="shared" si="1"/>
        <v>183730</v>
      </c>
      <c r="I41" s="121">
        <f t="shared" si="2"/>
        <v>352544</v>
      </c>
      <c r="J41" s="121">
        <f t="shared" si="3"/>
        <v>2248987</v>
      </c>
      <c r="K41" s="121">
        <f t="shared" si="4"/>
        <v>2601531</v>
      </c>
    </row>
    <row r="42" spans="1:11" ht="12.75">
      <c r="A42" s="117" t="s">
        <v>47</v>
      </c>
      <c r="B42" s="174">
        <v>23461</v>
      </c>
      <c r="C42" s="174">
        <v>1774</v>
      </c>
      <c r="D42" s="118">
        <v>135687</v>
      </c>
      <c r="E42" s="119">
        <f t="shared" si="0"/>
        <v>160922</v>
      </c>
      <c r="F42" s="51">
        <v>1062</v>
      </c>
      <c r="G42" s="120">
        <v>8375</v>
      </c>
      <c r="H42" s="121">
        <f t="shared" si="1"/>
        <v>9437</v>
      </c>
      <c r="I42" s="121">
        <f t="shared" si="2"/>
        <v>26297</v>
      </c>
      <c r="J42" s="121">
        <f t="shared" si="3"/>
        <v>144062</v>
      </c>
      <c r="K42" s="121">
        <f t="shared" si="4"/>
        <v>170359</v>
      </c>
    </row>
    <row r="43" spans="1:11" ht="12.75">
      <c r="A43" s="117" t="s">
        <v>48</v>
      </c>
      <c r="B43" s="174">
        <v>5</v>
      </c>
      <c r="C43" s="174">
        <v>88</v>
      </c>
      <c r="D43" s="118">
        <v>806</v>
      </c>
      <c r="E43" s="119">
        <f t="shared" si="0"/>
        <v>899</v>
      </c>
      <c r="F43" s="51">
        <v>0</v>
      </c>
      <c r="G43" s="120">
        <v>7</v>
      </c>
      <c r="H43" s="121">
        <f t="shared" si="1"/>
        <v>7</v>
      </c>
      <c r="I43" s="121">
        <f t="shared" si="2"/>
        <v>93</v>
      </c>
      <c r="J43" s="121">
        <f t="shared" si="3"/>
        <v>813</v>
      </c>
      <c r="K43" s="121">
        <f t="shared" si="4"/>
        <v>906</v>
      </c>
    </row>
    <row r="44" spans="1:11" ht="12.75">
      <c r="A44" s="117" t="s">
        <v>49</v>
      </c>
      <c r="B44" s="174">
        <v>538</v>
      </c>
      <c r="C44" s="174">
        <v>123</v>
      </c>
      <c r="D44" s="118">
        <v>9816</v>
      </c>
      <c r="E44" s="119">
        <f t="shared" si="0"/>
        <v>10477</v>
      </c>
      <c r="F44" s="51">
        <v>250</v>
      </c>
      <c r="G44" s="120">
        <v>1436</v>
      </c>
      <c r="H44" s="121">
        <f t="shared" si="1"/>
        <v>1686</v>
      </c>
      <c r="I44" s="121">
        <f t="shared" si="2"/>
        <v>911</v>
      </c>
      <c r="J44" s="121">
        <f t="shared" si="3"/>
        <v>11252</v>
      </c>
      <c r="K44" s="121">
        <f t="shared" si="4"/>
        <v>12163</v>
      </c>
    </row>
    <row r="45" spans="1:11" ht="12.75">
      <c r="A45" s="117" t="s">
        <v>50</v>
      </c>
      <c r="B45" s="174">
        <v>9660</v>
      </c>
      <c r="C45" s="174">
        <v>14808</v>
      </c>
      <c r="D45" s="118">
        <v>123417</v>
      </c>
      <c r="E45" s="119">
        <f t="shared" si="0"/>
        <v>147885</v>
      </c>
      <c r="F45" s="51">
        <v>1998</v>
      </c>
      <c r="G45" s="120">
        <v>12234</v>
      </c>
      <c r="H45" s="121">
        <f t="shared" si="1"/>
        <v>14232</v>
      </c>
      <c r="I45" s="121">
        <f t="shared" si="2"/>
        <v>26466</v>
      </c>
      <c r="J45" s="121">
        <f t="shared" si="3"/>
        <v>135651</v>
      </c>
      <c r="K45" s="121">
        <f t="shared" si="4"/>
        <v>162117</v>
      </c>
    </row>
    <row r="46" spans="1:11" ht="12.75">
      <c r="A46" s="117" t="s">
        <v>51</v>
      </c>
      <c r="B46" s="174">
        <v>105978</v>
      </c>
      <c r="C46" s="174">
        <v>7502</v>
      </c>
      <c r="D46" s="118">
        <v>757954</v>
      </c>
      <c r="E46" s="119">
        <f t="shared" si="0"/>
        <v>871434</v>
      </c>
      <c r="F46" s="51">
        <v>44784</v>
      </c>
      <c r="G46" s="120">
        <v>316280</v>
      </c>
      <c r="H46" s="121">
        <f t="shared" si="1"/>
        <v>361064</v>
      </c>
      <c r="I46" s="121">
        <f t="shared" si="2"/>
        <v>158264</v>
      </c>
      <c r="J46" s="121">
        <f t="shared" si="3"/>
        <v>1074234</v>
      </c>
      <c r="K46" s="121">
        <f t="shared" si="4"/>
        <v>1232498</v>
      </c>
    </row>
    <row r="47" spans="1:11" ht="12.75">
      <c r="A47" s="117" t="s">
        <v>52</v>
      </c>
      <c r="B47" s="174">
        <v>0</v>
      </c>
      <c r="C47" s="174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174">
        <v>0</v>
      </c>
      <c r="C48" s="174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174">
        <v>31951</v>
      </c>
      <c r="C49" s="174">
        <v>3678</v>
      </c>
      <c r="D49" s="118">
        <v>232007</v>
      </c>
      <c r="E49" s="119">
        <f t="shared" si="0"/>
        <v>267636</v>
      </c>
      <c r="F49" s="51">
        <v>1848</v>
      </c>
      <c r="G49" s="120">
        <v>12913</v>
      </c>
      <c r="H49" s="121">
        <f t="shared" si="1"/>
        <v>14761</v>
      </c>
      <c r="I49" s="121">
        <f t="shared" si="2"/>
        <v>37477</v>
      </c>
      <c r="J49" s="121">
        <f t="shared" si="3"/>
        <v>244920</v>
      </c>
      <c r="K49" s="121">
        <f t="shared" si="4"/>
        <v>282397</v>
      </c>
    </row>
    <row r="50" spans="1:11" ht="12.75">
      <c r="A50" s="117" t="s">
        <v>55</v>
      </c>
      <c r="B50" s="174">
        <v>0</v>
      </c>
      <c r="C50" s="174">
        <v>7</v>
      </c>
      <c r="D50" s="118">
        <v>66</v>
      </c>
      <c r="E50" s="119">
        <f t="shared" si="0"/>
        <v>73</v>
      </c>
      <c r="F50" s="51">
        <v>6</v>
      </c>
      <c r="G50" s="120">
        <v>69</v>
      </c>
      <c r="H50" s="121">
        <f t="shared" si="1"/>
        <v>75</v>
      </c>
      <c r="I50" s="121">
        <f t="shared" si="2"/>
        <v>13</v>
      </c>
      <c r="J50" s="121">
        <f t="shared" si="3"/>
        <v>135</v>
      </c>
      <c r="K50" s="121">
        <f t="shared" si="4"/>
        <v>148</v>
      </c>
    </row>
    <row r="51" spans="1:11" ht="12.75">
      <c r="A51" s="117" t="s">
        <v>56</v>
      </c>
      <c r="B51" s="174">
        <v>50265</v>
      </c>
      <c r="C51" s="174">
        <v>8225</v>
      </c>
      <c r="D51" s="118">
        <v>388934</v>
      </c>
      <c r="E51" s="119">
        <f t="shared" si="0"/>
        <v>447424</v>
      </c>
      <c r="F51" s="51">
        <v>2761</v>
      </c>
      <c r="G51" s="120">
        <v>14513</v>
      </c>
      <c r="H51" s="121">
        <f t="shared" si="1"/>
        <v>17274</v>
      </c>
      <c r="I51" s="121">
        <f t="shared" si="2"/>
        <v>61251</v>
      </c>
      <c r="J51" s="121">
        <f t="shared" si="3"/>
        <v>403447</v>
      </c>
      <c r="K51" s="121">
        <f t="shared" si="4"/>
        <v>464698</v>
      </c>
    </row>
    <row r="52" spans="1:11" ht="12.75">
      <c r="A52" s="117" t="s">
        <v>57</v>
      </c>
      <c r="B52" s="174">
        <v>0</v>
      </c>
      <c r="C52" s="174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174">
        <v>0</v>
      </c>
      <c r="C53" s="174">
        <v>0</v>
      </c>
      <c r="D53" s="118">
        <v>0</v>
      </c>
      <c r="E53" s="119">
        <f t="shared" si="0"/>
        <v>0</v>
      </c>
      <c r="F53" s="51"/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174">
        <v>0</v>
      </c>
      <c r="C54" s="174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174">
        <v>55741</v>
      </c>
      <c r="C55" s="174">
        <v>159428</v>
      </c>
      <c r="D55" s="118">
        <v>1202252</v>
      </c>
      <c r="E55" s="119">
        <f t="shared" si="0"/>
        <v>1417421</v>
      </c>
      <c r="F55" s="51">
        <v>34670</v>
      </c>
      <c r="G55" s="120">
        <v>212572</v>
      </c>
      <c r="H55" s="121">
        <f t="shared" si="1"/>
        <v>247242</v>
      </c>
      <c r="I55" s="121">
        <f t="shared" si="2"/>
        <v>249839</v>
      </c>
      <c r="J55" s="121">
        <f t="shared" si="3"/>
        <v>1414824</v>
      </c>
      <c r="K55" s="121">
        <f t="shared" si="4"/>
        <v>1664663</v>
      </c>
    </row>
    <row r="56" spans="1:11" ht="12.75">
      <c r="A56" s="117" t="s">
        <v>61</v>
      </c>
      <c r="B56" s="174">
        <v>2232</v>
      </c>
      <c r="C56" s="174">
        <v>551</v>
      </c>
      <c r="D56" s="118">
        <v>13535</v>
      </c>
      <c r="E56" s="119">
        <f t="shared" si="0"/>
        <v>16318</v>
      </c>
      <c r="F56" s="51">
        <v>1190</v>
      </c>
      <c r="G56" s="120">
        <v>13776</v>
      </c>
      <c r="H56" s="121">
        <f t="shared" si="1"/>
        <v>14966</v>
      </c>
      <c r="I56" s="121">
        <f t="shared" si="2"/>
        <v>3973</v>
      </c>
      <c r="J56" s="121">
        <f t="shared" si="3"/>
        <v>27311</v>
      </c>
      <c r="K56" s="121">
        <f t="shared" si="4"/>
        <v>31284</v>
      </c>
    </row>
    <row r="57" spans="1:11" ht="12.75">
      <c r="A57" s="117" t="s">
        <v>62</v>
      </c>
      <c r="B57" s="174">
        <v>11603</v>
      </c>
      <c r="C57" s="174">
        <v>105364</v>
      </c>
      <c r="D57" s="118">
        <v>640773</v>
      </c>
      <c r="E57" s="119">
        <f t="shared" si="0"/>
        <v>757740</v>
      </c>
      <c r="F57" s="51">
        <v>73544</v>
      </c>
      <c r="G57" s="120">
        <v>405873</v>
      </c>
      <c r="H57" s="121">
        <f t="shared" si="1"/>
        <v>479417</v>
      </c>
      <c r="I57" s="121">
        <f t="shared" si="2"/>
        <v>190511</v>
      </c>
      <c r="J57" s="121">
        <f t="shared" si="3"/>
        <v>1046646</v>
      </c>
      <c r="K57" s="121">
        <f t="shared" si="4"/>
        <v>1237157</v>
      </c>
    </row>
    <row r="58" spans="1:11" ht="12.75">
      <c r="A58" s="117" t="s">
        <v>63</v>
      </c>
      <c r="B58" s="174">
        <v>334310</v>
      </c>
      <c r="C58" s="174">
        <v>8864</v>
      </c>
      <c r="D58" s="118">
        <v>2083474</v>
      </c>
      <c r="E58" s="119">
        <f t="shared" si="0"/>
        <v>2426648</v>
      </c>
      <c r="F58" s="51">
        <v>20224</v>
      </c>
      <c r="G58" s="120">
        <v>125102</v>
      </c>
      <c r="H58" s="121">
        <f t="shared" si="1"/>
        <v>145326</v>
      </c>
      <c r="I58" s="121">
        <f t="shared" si="2"/>
        <v>363398</v>
      </c>
      <c r="J58" s="121">
        <f t="shared" si="3"/>
        <v>2208576</v>
      </c>
      <c r="K58" s="121">
        <f t="shared" si="4"/>
        <v>2571974</v>
      </c>
    </row>
    <row r="59" spans="1:11" ht="12.75">
      <c r="A59" s="117" t="s">
        <v>64</v>
      </c>
      <c r="B59" s="174">
        <v>51387</v>
      </c>
      <c r="C59" s="174">
        <v>315523</v>
      </c>
      <c r="D59" s="118">
        <v>1841735</v>
      </c>
      <c r="E59" s="119">
        <f t="shared" si="0"/>
        <v>2208645</v>
      </c>
      <c r="F59" s="51">
        <v>73039</v>
      </c>
      <c r="G59" s="120">
        <v>385872</v>
      </c>
      <c r="H59" s="121">
        <f t="shared" si="1"/>
        <v>458911</v>
      </c>
      <c r="I59" s="121">
        <f t="shared" si="2"/>
        <v>439949</v>
      </c>
      <c r="J59" s="121">
        <f t="shared" si="3"/>
        <v>2227607</v>
      </c>
      <c r="K59" s="121">
        <f t="shared" si="4"/>
        <v>2667556</v>
      </c>
    </row>
    <row r="60" spans="1:11" ht="12.75">
      <c r="A60" s="117" t="s">
        <v>65</v>
      </c>
      <c r="B60" s="174">
        <v>0</v>
      </c>
      <c r="C60" s="174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174">
        <v>1140</v>
      </c>
      <c r="C61" s="174">
        <v>383</v>
      </c>
      <c r="D61" s="118">
        <v>8016</v>
      </c>
      <c r="E61" s="119">
        <f t="shared" si="0"/>
        <v>9539</v>
      </c>
      <c r="F61" s="51">
        <v>584</v>
      </c>
      <c r="G61" s="120">
        <v>1594</v>
      </c>
      <c r="H61" s="121">
        <f t="shared" si="1"/>
        <v>2178</v>
      </c>
      <c r="I61" s="121">
        <f t="shared" si="2"/>
        <v>2107</v>
      </c>
      <c r="J61" s="121">
        <f t="shared" si="3"/>
        <v>9610</v>
      </c>
      <c r="K61" s="121">
        <f t="shared" si="4"/>
        <v>11717</v>
      </c>
    </row>
    <row r="62" spans="1:11" ht="12.75">
      <c r="A62" s="117" t="s">
        <v>67</v>
      </c>
      <c r="B62" s="174">
        <v>34051</v>
      </c>
      <c r="C62" s="174">
        <v>879</v>
      </c>
      <c r="D62" s="118">
        <v>205694</v>
      </c>
      <c r="E62" s="119">
        <f t="shared" si="0"/>
        <v>240624</v>
      </c>
      <c r="F62" s="51">
        <v>6460</v>
      </c>
      <c r="G62" s="120">
        <v>52652</v>
      </c>
      <c r="H62" s="121">
        <f t="shared" si="1"/>
        <v>59112</v>
      </c>
      <c r="I62" s="121">
        <f t="shared" si="2"/>
        <v>41390</v>
      </c>
      <c r="J62" s="121">
        <f t="shared" si="3"/>
        <v>258346</v>
      </c>
      <c r="K62" s="121">
        <f t="shared" si="4"/>
        <v>299736</v>
      </c>
    </row>
    <row r="63" spans="1:11" ht="12.75">
      <c r="A63" s="117" t="s">
        <v>68</v>
      </c>
      <c r="B63" s="174">
        <v>867</v>
      </c>
      <c r="C63" s="174">
        <v>131</v>
      </c>
      <c r="D63" s="118">
        <v>2990</v>
      </c>
      <c r="E63" s="119">
        <f t="shared" si="0"/>
        <v>3988</v>
      </c>
      <c r="F63" s="51">
        <v>155</v>
      </c>
      <c r="G63" s="120">
        <v>11029</v>
      </c>
      <c r="H63" s="121">
        <f t="shared" si="1"/>
        <v>11184</v>
      </c>
      <c r="I63" s="121">
        <f t="shared" si="2"/>
        <v>1153</v>
      </c>
      <c r="J63" s="121">
        <f t="shared" si="3"/>
        <v>14019</v>
      </c>
      <c r="K63" s="121">
        <f t="shared" si="4"/>
        <v>15172</v>
      </c>
    </row>
    <row r="64" spans="1:11" ht="12.75">
      <c r="A64" s="117" t="s">
        <v>69</v>
      </c>
      <c r="B64" s="174">
        <v>5003</v>
      </c>
      <c r="C64" s="174">
        <v>33</v>
      </c>
      <c r="D64" s="118">
        <v>36376</v>
      </c>
      <c r="E64" s="119">
        <f t="shared" si="0"/>
        <v>41412</v>
      </c>
      <c r="F64" s="51">
        <v>3528</v>
      </c>
      <c r="G64" s="120">
        <v>32039</v>
      </c>
      <c r="H64" s="121">
        <f t="shared" si="1"/>
        <v>35567</v>
      </c>
      <c r="I64" s="121">
        <f t="shared" si="2"/>
        <v>8564</v>
      </c>
      <c r="J64" s="121">
        <f t="shared" si="3"/>
        <v>68415</v>
      </c>
      <c r="K64" s="121">
        <f t="shared" si="4"/>
        <v>76979</v>
      </c>
    </row>
    <row r="65" spans="1:11" ht="12.75">
      <c r="A65" s="117" t="s">
        <v>70</v>
      </c>
      <c r="B65" s="174">
        <v>923</v>
      </c>
      <c r="C65" s="174">
        <v>1673</v>
      </c>
      <c r="D65" s="118">
        <v>26888</v>
      </c>
      <c r="E65" s="119">
        <f t="shared" si="0"/>
        <v>29484</v>
      </c>
      <c r="F65" s="51">
        <v>394</v>
      </c>
      <c r="G65" s="120">
        <v>8192</v>
      </c>
      <c r="H65" s="121">
        <f t="shared" si="1"/>
        <v>8586</v>
      </c>
      <c r="I65" s="121">
        <f t="shared" si="2"/>
        <v>2990</v>
      </c>
      <c r="J65" s="121">
        <f t="shared" si="3"/>
        <v>35080</v>
      </c>
      <c r="K65" s="121">
        <f t="shared" si="4"/>
        <v>38070</v>
      </c>
    </row>
    <row r="66" spans="1:11" ht="12.75">
      <c r="A66" s="117" t="s">
        <v>71</v>
      </c>
      <c r="B66" s="174">
        <v>23714</v>
      </c>
      <c r="C66" s="174">
        <v>10155</v>
      </c>
      <c r="D66" s="118">
        <v>208101</v>
      </c>
      <c r="E66" s="119">
        <f t="shared" si="0"/>
        <v>241970</v>
      </c>
      <c r="F66" s="51">
        <v>11591</v>
      </c>
      <c r="G66" s="120">
        <v>84731</v>
      </c>
      <c r="H66" s="121">
        <f t="shared" si="1"/>
        <v>96322</v>
      </c>
      <c r="I66" s="121">
        <f t="shared" si="2"/>
        <v>45460</v>
      </c>
      <c r="J66" s="121">
        <f t="shared" si="3"/>
        <v>292832</v>
      </c>
      <c r="K66" s="121">
        <f t="shared" si="4"/>
        <v>338292</v>
      </c>
    </row>
    <row r="67" spans="1:11" ht="12.75">
      <c r="A67" s="117" t="s">
        <v>72</v>
      </c>
      <c r="B67" s="174">
        <v>2875</v>
      </c>
      <c r="C67" s="174">
        <v>1171</v>
      </c>
      <c r="D67" s="118">
        <v>18328</v>
      </c>
      <c r="E67" s="119">
        <f t="shared" si="0"/>
        <v>22374</v>
      </c>
      <c r="F67" s="51">
        <v>939</v>
      </c>
      <c r="G67" s="120">
        <v>6404</v>
      </c>
      <c r="H67" s="121">
        <f t="shared" si="1"/>
        <v>7343</v>
      </c>
      <c r="I67" s="121">
        <f t="shared" si="2"/>
        <v>4985</v>
      </c>
      <c r="J67" s="121">
        <f t="shared" si="3"/>
        <v>24732</v>
      </c>
      <c r="K67" s="121">
        <f t="shared" si="4"/>
        <v>29717</v>
      </c>
    </row>
    <row r="68" spans="1:11" ht="12.75">
      <c r="A68" s="117" t="s">
        <v>73</v>
      </c>
      <c r="B68" s="174">
        <v>0</v>
      </c>
      <c r="C68" s="174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174">
        <v>40983</v>
      </c>
      <c r="C69" s="174">
        <v>42666</v>
      </c>
      <c r="D69" s="118">
        <v>631632</v>
      </c>
      <c r="E69" s="119">
        <f t="shared" si="0"/>
        <v>715281</v>
      </c>
      <c r="F69" s="51">
        <v>57728</v>
      </c>
      <c r="G69" s="120">
        <v>447090</v>
      </c>
      <c r="H69" s="121">
        <f t="shared" si="1"/>
        <v>504818</v>
      </c>
      <c r="I69" s="121">
        <f t="shared" si="2"/>
        <v>141377</v>
      </c>
      <c r="J69" s="121">
        <f t="shared" si="3"/>
        <v>1078722</v>
      </c>
      <c r="K69" s="121">
        <f t="shared" si="4"/>
        <v>1220099</v>
      </c>
    </row>
    <row r="70" spans="1:11" ht="12.75">
      <c r="A70" s="117" t="s">
        <v>75</v>
      </c>
      <c r="B70" s="174">
        <v>225</v>
      </c>
      <c r="C70" s="174">
        <v>4</v>
      </c>
      <c r="D70" s="118">
        <v>1197</v>
      </c>
      <c r="E70" s="119">
        <f t="shared" si="0"/>
        <v>1426</v>
      </c>
      <c r="F70" s="51">
        <v>24</v>
      </c>
      <c r="G70" s="120">
        <v>121</v>
      </c>
      <c r="H70" s="121">
        <f t="shared" si="1"/>
        <v>145</v>
      </c>
      <c r="I70" s="121">
        <f t="shared" si="2"/>
        <v>253</v>
      </c>
      <c r="J70" s="121">
        <f t="shared" si="3"/>
        <v>1318</v>
      </c>
      <c r="K70" s="121">
        <f t="shared" si="4"/>
        <v>1571</v>
      </c>
    </row>
    <row r="71" spans="1:11" ht="12.75">
      <c r="A71" s="117" t="s">
        <v>76</v>
      </c>
      <c r="B71" s="174">
        <v>7196</v>
      </c>
      <c r="C71" s="174">
        <v>4997</v>
      </c>
      <c r="D71" s="118">
        <v>95138</v>
      </c>
      <c r="E71" s="119">
        <f t="shared" si="0"/>
        <v>107331</v>
      </c>
      <c r="F71" s="51">
        <v>858</v>
      </c>
      <c r="G71" s="120">
        <v>12491</v>
      </c>
      <c r="H71" s="121">
        <f t="shared" si="1"/>
        <v>13349</v>
      </c>
      <c r="I71" s="121">
        <f t="shared" si="2"/>
        <v>13051</v>
      </c>
      <c r="J71" s="121">
        <f t="shared" si="3"/>
        <v>107629</v>
      </c>
      <c r="K71" s="121">
        <f t="shared" si="4"/>
        <v>120680</v>
      </c>
    </row>
    <row r="72" spans="1:11" ht="12.75">
      <c r="A72" s="117" t="s">
        <v>77</v>
      </c>
      <c r="B72" s="174">
        <v>12396</v>
      </c>
      <c r="C72" s="174">
        <v>1859</v>
      </c>
      <c r="D72" s="118">
        <v>78167</v>
      </c>
      <c r="E72" s="119">
        <f t="shared" si="0"/>
        <v>92422</v>
      </c>
      <c r="F72" s="51">
        <v>4328</v>
      </c>
      <c r="G72" s="120">
        <v>19900</v>
      </c>
      <c r="H72" s="121">
        <f t="shared" si="1"/>
        <v>24228</v>
      </c>
      <c r="I72" s="121">
        <f t="shared" si="2"/>
        <v>18583</v>
      </c>
      <c r="J72" s="121">
        <f t="shared" si="3"/>
        <v>98067</v>
      </c>
      <c r="K72" s="121">
        <f t="shared" si="4"/>
        <v>116650</v>
      </c>
    </row>
    <row r="73" spans="1:11" ht="12.75">
      <c r="A73" s="117" t="s">
        <v>78</v>
      </c>
      <c r="B73" s="174">
        <v>0</v>
      </c>
      <c r="C73" s="174">
        <v>2</v>
      </c>
      <c r="D73" s="118">
        <v>116</v>
      </c>
      <c r="E73" s="119">
        <f t="shared" si="0"/>
        <v>118</v>
      </c>
      <c r="F73" s="51">
        <v>0</v>
      </c>
      <c r="G73" s="120">
        <v>0</v>
      </c>
      <c r="H73" s="121">
        <f t="shared" si="1"/>
        <v>0</v>
      </c>
      <c r="I73" s="121">
        <f t="shared" si="2"/>
        <v>2</v>
      </c>
      <c r="J73" s="121">
        <f t="shared" si="3"/>
        <v>116</v>
      </c>
      <c r="K73" s="121">
        <f t="shared" si="4"/>
        <v>118</v>
      </c>
    </row>
    <row r="74" spans="1:11" ht="12.75">
      <c r="A74" s="117" t="s">
        <v>79</v>
      </c>
      <c r="B74" s="174">
        <v>99369</v>
      </c>
      <c r="C74" s="174">
        <v>3896</v>
      </c>
      <c r="D74" s="118">
        <v>593324</v>
      </c>
      <c r="E74" s="119">
        <f t="shared" si="0"/>
        <v>696589</v>
      </c>
      <c r="F74" s="51">
        <v>13916</v>
      </c>
      <c r="G74" s="120">
        <v>88187</v>
      </c>
      <c r="H74" s="121">
        <f t="shared" si="1"/>
        <v>102103</v>
      </c>
      <c r="I74" s="121">
        <f t="shared" si="2"/>
        <v>117181</v>
      </c>
      <c r="J74" s="121">
        <f t="shared" si="3"/>
        <v>681511</v>
      </c>
      <c r="K74" s="121">
        <f t="shared" si="4"/>
        <v>798692</v>
      </c>
    </row>
    <row r="75" spans="1:11" ht="12.75">
      <c r="A75" s="117" t="s">
        <v>80</v>
      </c>
      <c r="B75" s="174">
        <v>0</v>
      </c>
      <c r="C75" s="174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174">
        <v>145426</v>
      </c>
      <c r="C76" s="174">
        <v>0</v>
      </c>
      <c r="D76" s="118">
        <v>1977767</v>
      </c>
      <c r="E76" s="119">
        <f t="shared" si="0"/>
        <v>2123193</v>
      </c>
      <c r="F76" s="51">
        <v>5453</v>
      </c>
      <c r="G76" s="120">
        <v>77635</v>
      </c>
      <c r="H76" s="121">
        <f t="shared" si="1"/>
        <v>83088</v>
      </c>
      <c r="I76" s="121">
        <f t="shared" si="2"/>
        <v>150879</v>
      </c>
      <c r="J76" s="121">
        <f t="shared" si="3"/>
        <v>2055402</v>
      </c>
      <c r="K76" s="121">
        <f t="shared" si="4"/>
        <v>2206281</v>
      </c>
    </row>
    <row r="77" spans="1:11" ht="12.75">
      <c r="A77" s="117" t="s">
        <v>82</v>
      </c>
      <c r="B77" s="174">
        <v>269</v>
      </c>
      <c r="C77" s="174">
        <v>63</v>
      </c>
      <c r="D77" s="118">
        <v>1539</v>
      </c>
      <c r="E77" s="119">
        <f t="shared" si="0"/>
        <v>1871</v>
      </c>
      <c r="F77" s="51">
        <v>0</v>
      </c>
      <c r="G77" s="120">
        <v>178</v>
      </c>
      <c r="H77" s="121">
        <f t="shared" si="1"/>
        <v>178</v>
      </c>
      <c r="I77" s="121">
        <f t="shared" si="2"/>
        <v>332</v>
      </c>
      <c r="J77" s="121">
        <f t="shared" si="3"/>
        <v>1717</v>
      </c>
      <c r="K77" s="121">
        <f t="shared" si="4"/>
        <v>2049</v>
      </c>
    </row>
    <row r="78" spans="1:11" ht="12.75">
      <c r="A78" s="117" t="s">
        <v>83</v>
      </c>
      <c r="B78" s="174">
        <v>0</v>
      </c>
      <c r="C78" s="174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174">
        <v>176</v>
      </c>
      <c r="C79" s="174">
        <v>0</v>
      </c>
      <c r="D79" s="118">
        <v>2076</v>
      </c>
      <c r="E79" s="119">
        <f t="shared" si="0"/>
        <v>2252</v>
      </c>
      <c r="F79" s="51">
        <v>92</v>
      </c>
      <c r="G79" s="120">
        <v>1013</v>
      </c>
      <c r="H79" s="121">
        <f t="shared" si="1"/>
        <v>1105</v>
      </c>
      <c r="I79" s="121">
        <f t="shared" si="2"/>
        <v>268</v>
      </c>
      <c r="J79" s="121">
        <f t="shared" si="3"/>
        <v>3089</v>
      </c>
      <c r="K79" s="121">
        <f t="shared" si="4"/>
        <v>3357</v>
      </c>
    </row>
    <row r="80" spans="1:11" ht="12.75">
      <c r="A80" s="117" t="s">
        <v>85</v>
      </c>
      <c r="B80" s="174">
        <v>0</v>
      </c>
      <c r="C80" s="174">
        <v>70</v>
      </c>
      <c r="D80" s="118">
        <v>689</v>
      </c>
      <c r="E80" s="119">
        <f t="shared" si="0"/>
        <v>759</v>
      </c>
      <c r="F80" s="51">
        <v>39</v>
      </c>
      <c r="G80" s="120">
        <v>379</v>
      </c>
      <c r="H80" s="121">
        <f t="shared" si="1"/>
        <v>418</v>
      </c>
      <c r="I80" s="121">
        <f t="shared" si="2"/>
        <v>109</v>
      </c>
      <c r="J80" s="121">
        <f t="shared" si="3"/>
        <v>1068</v>
      </c>
      <c r="K80" s="121">
        <f t="shared" si="4"/>
        <v>1177</v>
      </c>
    </row>
    <row r="81" spans="1:11" ht="12.75">
      <c r="A81" s="117" t="s">
        <v>86</v>
      </c>
      <c r="B81" s="174">
        <v>0</v>
      </c>
      <c r="C81" s="174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174">
        <v>171</v>
      </c>
      <c r="C82" s="174">
        <v>0</v>
      </c>
      <c r="D82" s="118">
        <v>746</v>
      </c>
      <c r="E82" s="119">
        <f t="shared" si="0"/>
        <v>917</v>
      </c>
      <c r="F82" s="51">
        <v>70</v>
      </c>
      <c r="G82" s="120">
        <v>481</v>
      </c>
      <c r="H82" s="121">
        <f t="shared" si="1"/>
        <v>551</v>
      </c>
      <c r="I82" s="121">
        <f t="shared" si="2"/>
        <v>241</v>
      </c>
      <c r="J82" s="121">
        <f t="shared" si="3"/>
        <v>1227</v>
      </c>
      <c r="K82" s="121">
        <f t="shared" si="4"/>
        <v>1468</v>
      </c>
    </row>
    <row r="83" spans="1:11" ht="12.75">
      <c r="A83" s="117" t="s">
        <v>88</v>
      </c>
      <c r="B83" s="174">
        <v>7363</v>
      </c>
      <c r="C83" s="174">
        <v>355</v>
      </c>
      <c r="D83" s="118">
        <v>45567</v>
      </c>
      <c r="E83" s="119">
        <f t="shared" si="0"/>
        <v>53285</v>
      </c>
      <c r="F83" s="51">
        <v>1476</v>
      </c>
      <c r="G83" s="120">
        <v>4143</v>
      </c>
      <c r="H83" s="121">
        <f t="shared" si="1"/>
        <v>5619</v>
      </c>
      <c r="I83" s="121">
        <f t="shared" si="2"/>
        <v>9194</v>
      </c>
      <c r="J83" s="121">
        <f t="shared" si="3"/>
        <v>49710</v>
      </c>
      <c r="K83" s="121">
        <f t="shared" si="4"/>
        <v>58904</v>
      </c>
    </row>
    <row r="84" spans="1:11" ht="12.75">
      <c r="A84" s="117" t="s">
        <v>89</v>
      </c>
      <c r="B84" s="174">
        <v>0</v>
      </c>
      <c r="C84" s="174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174">
        <v>0</v>
      </c>
      <c r="C85" s="174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174">
        <v>0</v>
      </c>
      <c r="C86" s="174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174">
        <v>0</v>
      </c>
      <c r="C87" s="174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174">
        <v>536</v>
      </c>
      <c r="C88" s="174">
        <v>156</v>
      </c>
      <c r="D88" s="118">
        <v>4238</v>
      </c>
      <c r="E88" s="119">
        <f t="shared" si="0"/>
        <v>4930</v>
      </c>
      <c r="F88" s="51">
        <v>48</v>
      </c>
      <c r="G88" s="120">
        <v>596</v>
      </c>
      <c r="H88" s="121">
        <f t="shared" si="1"/>
        <v>644</v>
      </c>
      <c r="I88" s="121">
        <f t="shared" si="2"/>
        <v>740</v>
      </c>
      <c r="J88" s="121">
        <f t="shared" si="3"/>
        <v>4834</v>
      </c>
      <c r="K88" s="121">
        <f t="shared" si="4"/>
        <v>5574</v>
      </c>
    </row>
    <row r="89" spans="1:11" ht="12.75">
      <c r="A89" s="117" t="s">
        <v>94</v>
      </c>
      <c r="B89" s="174">
        <v>8952</v>
      </c>
      <c r="C89" s="174">
        <v>94</v>
      </c>
      <c r="D89" s="118">
        <v>49018</v>
      </c>
      <c r="E89" s="119">
        <f t="shared" si="0"/>
        <v>58064</v>
      </c>
      <c r="F89" s="51">
        <v>552</v>
      </c>
      <c r="G89" s="120">
        <v>4130</v>
      </c>
      <c r="H89" s="121">
        <f t="shared" si="1"/>
        <v>4682</v>
      </c>
      <c r="I89" s="121">
        <f t="shared" si="2"/>
        <v>9598</v>
      </c>
      <c r="J89" s="121">
        <f t="shared" si="3"/>
        <v>53148</v>
      </c>
      <c r="K89" s="121">
        <f t="shared" si="4"/>
        <v>62746</v>
      </c>
    </row>
    <row r="90" spans="1:11" ht="12.75">
      <c r="A90" s="117" t="s">
        <v>95</v>
      </c>
      <c r="B90" s="174">
        <v>56</v>
      </c>
      <c r="C90" s="174">
        <v>33</v>
      </c>
      <c r="D90" s="118">
        <v>2830</v>
      </c>
      <c r="E90" s="119">
        <f aca="true" t="shared" si="5" ref="E90:E120">SUM(B90:D90)</f>
        <v>2919</v>
      </c>
      <c r="F90" s="51">
        <v>0</v>
      </c>
      <c r="G90" s="120">
        <v>2</v>
      </c>
      <c r="H90" s="121">
        <f aca="true" t="shared" si="6" ref="H90:H120">SUM(F90:G90)</f>
        <v>2</v>
      </c>
      <c r="I90" s="121">
        <f aca="true" t="shared" si="7" ref="I90:I120">SUM(B90+C90+F90)</f>
        <v>89</v>
      </c>
      <c r="J90" s="121">
        <f aca="true" t="shared" si="8" ref="J90:J120">SUM(D90+G90)</f>
        <v>2832</v>
      </c>
      <c r="K90" s="121">
        <f aca="true" t="shared" si="9" ref="K90:K120">SUM(I90:J90)</f>
        <v>2921</v>
      </c>
    </row>
    <row r="91" spans="1:11" ht="12.75">
      <c r="A91" s="117" t="s">
        <v>96</v>
      </c>
      <c r="B91" s="174">
        <v>15924</v>
      </c>
      <c r="C91" s="174">
        <v>17510</v>
      </c>
      <c r="D91" s="118">
        <v>197668</v>
      </c>
      <c r="E91" s="119">
        <f t="shared" si="5"/>
        <v>231102</v>
      </c>
      <c r="F91" s="51">
        <v>5911</v>
      </c>
      <c r="G91" s="120">
        <v>25086</v>
      </c>
      <c r="H91" s="121">
        <f t="shared" si="6"/>
        <v>30997</v>
      </c>
      <c r="I91" s="121">
        <f t="shared" si="7"/>
        <v>39345</v>
      </c>
      <c r="J91" s="121">
        <f t="shared" si="8"/>
        <v>222754</v>
      </c>
      <c r="K91" s="121">
        <f t="shared" si="9"/>
        <v>262099</v>
      </c>
    </row>
    <row r="92" spans="1:11" ht="12.75">
      <c r="A92" s="117" t="s">
        <v>97</v>
      </c>
      <c r="B92" s="174">
        <v>26386</v>
      </c>
      <c r="C92" s="174">
        <v>542</v>
      </c>
      <c r="D92" s="118">
        <v>203117</v>
      </c>
      <c r="E92" s="119">
        <f t="shared" si="5"/>
        <v>230045</v>
      </c>
      <c r="F92" s="51">
        <v>95</v>
      </c>
      <c r="G92" s="120">
        <v>700</v>
      </c>
      <c r="H92" s="121">
        <f t="shared" si="6"/>
        <v>795</v>
      </c>
      <c r="I92" s="121">
        <f t="shared" si="7"/>
        <v>27023</v>
      </c>
      <c r="J92" s="121">
        <f t="shared" si="8"/>
        <v>203817</v>
      </c>
      <c r="K92" s="121">
        <f t="shared" si="9"/>
        <v>230840</v>
      </c>
    </row>
    <row r="93" spans="1:11" ht="12.75">
      <c r="A93" s="117" t="s">
        <v>98</v>
      </c>
      <c r="B93" s="174">
        <v>59946</v>
      </c>
      <c r="C93" s="174">
        <v>1030</v>
      </c>
      <c r="D93" s="118">
        <v>505419</v>
      </c>
      <c r="E93" s="119">
        <f t="shared" si="5"/>
        <v>566395</v>
      </c>
      <c r="F93" s="51">
        <v>1294</v>
      </c>
      <c r="G93" s="120">
        <v>8594</v>
      </c>
      <c r="H93" s="121">
        <f t="shared" si="6"/>
        <v>9888</v>
      </c>
      <c r="I93" s="121">
        <f t="shared" si="7"/>
        <v>62270</v>
      </c>
      <c r="J93" s="121">
        <f t="shared" si="8"/>
        <v>514013</v>
      </c>
      <c r="K93" s="121">
        <f>SUM(I93:J93)</f>
        <v>576283</v>
      </c>
    </row>
    <row r="94" spans="1:11" ht="12.75">
      <c r="A94" s="117" t="s">
        <v>99</v>
      </c>
      <c r="B94" s="174">
        <v>63130</v>
      </c>
      <c r="C94" s="174">
        <v>988</v>
      </c>
      <c r="D94" s="118">
        <v>407543</v>
      </c>
      <c r="E94" s="119">
        <f t="shared" si="5"/>
        <v>471661</v>
      </c>
      <c r="F94" s="51">
        <v>3062</v>
      </c>
      <c r="G94" s="120">
        <v>19891</v>
      </c>
      <c r="H94" s="121">
        <f t="shared" si="6"/>
        <v>22953</v>
      </c>
      <c r="I94" s="121">
        <f t="shared" si="7"/>
        <v>67180</v>
      </c>
      <c r="J94" s="121">
        <f t="shared" si="8"/>
        <v>427434</v>
      </c>
      <c r="K94" s="121">
        <f t="shared" si="9"/>
        <v>494614</v>
      </c>
    </row>
    <row r="95" spans="1:11" ht="12.75">
      <c r="A95" s="117" t="s">
        <v>100</v>
      </c>
      <c r="B95" s="174">
        <v>0</v>
      </c>
      <c r="C95" s="174">
        <v>156</v>
      </c>
      <c r="D95" s="118">
        <v>997</v>
      </c>
      <c r="E95" s="119">
        <f t="shared" si="5"/>
        <v>1153</v>
      </c>
      <c r="F95" s="51">
        <v>33</v>
      </c>
      <c r="G95" s="120">
        <v>406</v>
      </c>
      <c r="H95" s="121">
        <f t="shared" si="6"/>
        <v>439</v>
      </c>
      <c r="I95" s="121">
        <f t="shared" si="7"/>
        <v>189</v>
      </c>
      <c r="J95" s="121">
        <f t="shared" si="8"/>
        <v>1403</v>
      </c>
      <c r="K95" s="121">
        <f t="shared" si="9"/>
        <v>1592</v>
      </c>
    </row>
    <row r="96" spans="1:11" ht="12.75">
      <c r="A96" s="117" t="s">
        <v>101</v>
      </c>
      <c r="B96" s="174">
        <v>140044</v>
      </c>
      <c r="C96" s="174">
        <v>4250</v>
      </c>
      <c r="D96" s="118">
        <v>509751</v>
      </c>
      <c r="E96" s="119">
        <f t="shared" si="5"/>
        <v>654045</v>
      </c>
      <c r="F96" s="51">
        <v>22595</v>
      </c>
      <c r="G96" s="120">
        <v>95266</v>
      </c>
      <c r="H96" s="121">
        <f t="shared" si="6"/>
        <v>117861</v>
      </c>
      <c r="I96" s="121">
        <f t="shared" si="7"/>
        <v>166889</v>
      </c>
      <c r="J96" s="121">
        <f t="shared" si="8"/>
        <v>605017</v>
      </c>
      <c r="K96" s="121">
        <f t="shared" si="9"/>
        <v>771906</v>
      </c>
    </row>
    <row r="97" spans="1:11" ht="12.75">
      <c r="A97" s="117" t="s">
        <v>102</v>
      </c>
      <c r="B97" s="174">
        <v>209</v>
      </c>
      <c r="C97" s="174">
        <v>58</v>
      </c>
      <c r="D97" s="118">
        <v>2003</v>
      </c>
      <c r="E97" s="119">
        <f t="shared" si="5"/>
        <v>2270</v>
      </c>
      <c r="F97" s="51">
        <v>87</v>
      </c>
      <c r="G97" s="120">
        <v>357</v>
      </c>
      <c r="H97" s="121">
        <f t="shared" si="6"/>
        <v>444</v>
      </c>
      <c r="I97" s="121">
        <f t="shared" si="7"/>
        <v>354</v>
      </c>
      <c r="J97" s="121">
        <f t="shared" si="8"/>
        <v>2360</v>
      </c>
      <c r="K97" s="121">
        <f t="shared" si="9"/>
        <v>2714</v>
      </c>
    </row>
    <row r="98" spans="1:11" ht="12.75">
      <c r="A98" s="117" t="s">
        <v>103</v>
      </c>
      <c r="B98" s="174">
        <v>13348</v>
      </c>
      <c r="C98" s="174">
        <v>734</v>
      </c>
      <c r="D98" s="118">
        <v>75846</v>
      </c>
      <c r="E98" s="119">
        <f t="shared" si="5"/>
        <v>89928</v>
      </c>
      <c r="F98" s="51">
        <v>2003</v>
      </c>
      <c r="G98" s="120">
        <v>7926</v>
      </c>
      <c r="H98" s="121">
        <f t="shared" si="6"/>
        <v>9929</v>
      </c>
      <c r="I98" s="121">
        <f t="shared" si="7"/>
        <v>16085</v>
      </c>
      <c r="J98" s="121">
        <f t="shared" si="8"/>
        <v>83772</v>
      </c>
      <c r="K98" s="121">
        <f t="shared" si="9"/>
        <v>99857</v>
      </c>
    </row>
    <row r="99" spans="1:11" ht="12.75">
      <c r="A99" s="117" t="s">
        <v>104</v>
      </c>
      <c r="B99" s="174">
        <v>616</v>
      </c>
      <c r="C99" s="174">
        <v>116</v>
      </c>
      <c r="D99" s="118">
        <v>3604</v>
      </c>
      <c r="E99" s="119">
        <f t="shared" si="5"/>
        <v>4336</v>
      </c>
      <c r="F99" s="51">
        <v>55</v>
      </c>
      <c r="G99" s="120">
        <v>528</v>
      </c>
      <c r="H99" s="121">
        <f t="shared" si="6"/>
        <v>583</v>
      </c>
      <c r="I99" s="121">
        <f t="shared" si="7"/>
        <v>787</v>
      </c>
      <c r="J99" s="121">
        <f t="shared" si="8"/>
        <v>4132</v>
      </c>
      <c r="K99" s="121">
        <f t="shared" si="9"/>
        <v>4919</v>
      </c>
    </row>
    <row r="100" spans="1:11" ht="12.75">
      <c r="A100" s="117" t="s">
        <v>105</v>
      </c>
      <c r="B100" s="174"/>
      <c r="C100" s="174">
        <v>0</v>
      </c>
      <c r="D100" s="118">
        <v>0</v>
      </c>
      <c r="E100" s="119">
        <f t="shared" si="5"/>
        <v>0</v>
      </c>
      <c r="F100" s="51"/>
      <c r="G100" s="120"/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174">
        <v>0</v>
      </c>
      <c r="C101" s="174">
        <v>0</v>
      </c>
      <c r="D101" s="118">
        <v>0</v>
      </c>
      <c r="E101" s="119">
        <f t="shared" si="5"/>
        <v>0</v>
      </c>
      <c r="F101" s="51">
        <v>0</v>
      </c>
      <c r="G101" s="120"/>
      <c r="H101" s="121">
        <f t="shared" si="6"/>
        <v>0</v>
      </c>
      <c r="I101" s="121">
        <f t="shared" si="7"/>
        <v>0</v>
      </c>
      <c r="J101" s="121">
        <f t="shared" si="8"/>
        <v>0</v>
      </c>
      <c r="K101" s="121">
        <f t="shared" si="9"/>
        <v>0</v>
      </c>
    </row>
    <row r="102" spans="1:11" ht="12.75">
      <c r="A102" s="117" t="s">
        <v>107</v>
      </c>
      <c r="B102" s="174"/>
      <c r="C102" s="174">
        <v>0</v>
      </c>
      <c r="D102" s="118">
        <v>0</v>
      </c>
      <c r="E102" s="119">
        <f t="shared" si="5"/>
        <v>0</v>
      </c>
      <c r="F102" s="51"/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174">
        <v>0</v>
      </c>
      <c r="C103" s="174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174">
        <v>4401</v>
      </c>
      <c r="C104" s="174">
        <v>40</v>
      </c>
      <c r="D104" s="118">
        <v>8243</v>
      </c>
      <c r="E104" s="119">
        <f t="shared" si="5"/>
        <v>12684</v>
      </c>
      <c r="F104" s="51">
        <v>57</v>
      </c>
      <c r="G104" s="120">
        <v>380</v>
      </c>
      <c r="H104" s="121">
        <f t="shared" si="6"/>
        <v>437</v>
      </c>
      <c r="I104" s="121">
        <f t="shared" si="7"/>
        <v>4498</v>
      </c>
      <c r="J104" s="121">
        <f t="shared" si="8"/>
        <v>8623</v>
      </c>
      <c r="K104" s="121">
        <f t="shared" si="9"/>
        <v>13121</v>
      </c>
    </row>
    <row r="105" spans="1:11" ht="12.75">
      <c r="A105" s="117" t="s">
        <v>110</v>
      </c>
      <c r="B105" s="174">
        <v>0</v>
      </c>
      <c r="C105" s="174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174">
        <v>9737</v>
      </c>
      <c r="C106" s="174">
        <v>13457</v>
      </c>
      <c r="D106" s="118">
        <v>146837</v>
      </c>
      <c r="E106" s="119">
        <f t="shared" si="5"/>
        <v>170031</v>
      </c>
      <c r="F106" s="51">
        <v>11993</v>
      </c>
      <c r="G106" s="120">
        <v>72487</v>
      </c>
      <c r="H106" s="121">
        <f t="shared" si="6"/>
        <v>84480</v>
      </c>
      <c r="I106" s="121">
        <f t="shared" si="7"/>
        <v>35187</v>
      </c>
      <c r="J106" s="121">
        <f t="shared" si="8"/>
        <v>219324</v>
      </c>
      <c r="K106" s="121">
        <f t="shared" si="9"/>
        <v>254511</v>
      </c>
    </row>
    <row r="107" spans="1:11" ht="12.75">
      <c r="A107" s="117" t="s">
        <v>112</v>
      </c>
      <c r="B107" s="174">
        <v>1493</v>
      </c>
      <c r="C107" s="174">
        <v>1803</v>
      </c>
      <c r="D107" s="118">
        <v>15270</v>
      </c>
      <c r="E107" s="119">
        <f t="shared" si="5"/>
        <v>18566</v>
      </c>
      <c r="F107" s="51">
        <v>959</v>
      </c>
      <c r="G107" s="120">
        <v>10266</v>
      </c>
      <c r="H107" s="121">
        <f t="shared" si="6"/>
        <v>11225</v>
      </c>
      <c r="I107" s="121">
        <f t="shared" si="7"/>
        <v>4255</v>
      </c>
      <c r="J107" s="121">
        <f t="shared" si="8"/>
        <v>25536</v>
      </c>
      <c r="K107" s="121">
        <f t="shared" si="9"/>
        <v>29791</v>
      </c>
    </row>
    <row r="108" spans="1:11" ht="12.75">
      <c r="A108" s="117" t="s">
        <v>113</v>
      </c>
      <c r="B108" s="174">
        <v>105187</v>
      </c>
      <c r="C108" s="174">
        <v>27329</v>
      </c>
      <c r="D108" s="118">
        <v>438789</v>
      </c>
      <c r="E108" s="119">
        <f t="shared" si="5"/>
        <v>571305</v>
      </c>
      <c r="F108" s="51">
        <v>1845</v>
      </c>
      <c r="G108" s="120">
        <v>11753</v>
      </c>
      <c r="H108" s="121">
        <f t="shared" si="6"/>
        <v>13598</v>
      </c>
      <c r="I108" s="121">
        <f t="shared" si="7"/>
        <v>134361</v>
      </c>
      <c r="J108" s="121">
        <f t="shared" si="8"/>
        <v>450542</v>
      </c>
      <c r="K108" s="121">
        <f t="shared" si="9"/>
        <v>584903</v>
      </c>
    </row>
    <row r="109" spans="1:11" ht="12.75">
      <c r="A109" s="117" t="s">
        <v>114</v>
      </c>
      <c r="B109" s="174">
        <v>133312</v>
      </c>
      <c r="C109" s="174">
        <v>44627</v>
      </c>
      <c r="D109" s="118">
        <v>946155</v>
      </c>
      <c r="E109" s="119">
        <f t="shared" si="5"/>
        <v>1124094</v>
      </c>
      <c r="F109" s="51">
        <v>14479</v>
      </c>
      <c r="G109" s="120">
        <v>104994</v>
      </c>
      <c r="H109" s="121">
        <f t="shared" si="6"/>
        <v>119473</v>
      </c>
      <c r="I109" s="121">
        <f t="shared" si="7"/>
        <v>192418</v>
      </c>
      <c r="J109" s="121">
        <f t="shared" si="8"/>
        <v>1051149</v>
      </c>
      <c r="K109" s="121">
        <f t="shared" si="9"/>
        <v>1243567</v>
      </c>
    </row>
    <row r="110" spans="1:11" ht="12.75">
      <c r="A110" s="117" t="s">
        <v>115</v>
      </c>
      <c r="B110" s="174">
        <v>946</v>
      </c>
      <c r="C110" s="174">
        <v>1805</v>
      </c>
      <c r="D110" s="118">
        <v>18276</v>
      </c>
      <c r="E110" s="119">
        <f t="shared" si="5"/>
        <v>21027</v>
      </c>
      <c r="F110" s="51">
        <v>596</v>
      </c>
      <c r="G110" s="120">
        <v>3730</v>
      </c>
      <c r="H110" s="121">
        <f t="shared" si="6"/>
        <v>4326</v>
      </c>
      <c r="I110" s="121">
        <f t="shared" si="7"/>
        <v>3347</v>
      </c>
      <c r="J110" s="121">
        <f t="shared" si="8"/>
        <v>22006</v>
      </c>
      <c r="K110" s="121">
        <f t="shared" si="9"/>
        <v>25353</v>
      </c>
    </row>
    <row r="111" spans="1:11" ht="12.75">
      <c r="A111" s="117" t="s">
        <v>116</v>
      </c>
      <c r="B111" s="174">
        <v>484</v>
      </c>
      <c r="C111" s="174">
        <v>419</v>
      </c>
      <c r="D111" s="118">
        <v>6664</v>
      </c>
      <c r="E111" s="119">
        <f t="shared" si="5"/>
        <v>7567</v>
      </c>
      <c r="F111" s="51">
        <v>695</v>
      </c>
      <c r="G111" s="120">
        <v>6816</v>
      </c>
      <c r="H111" s="121">
        <f t="shared" si="6"/>
        <v>7511</v>
      </c>
      <c r="I111" s="121">
        <f t="shared" si="7"/>
        <v>1598</v>
      </c>
      <c r="J111" s="121">
        <f t="shared" si="8"/>
        <v>13480</v>
      </c>
      <c r="K111" s="121">
        <f t="shared" si="9"/>
        <v>15078</v>
      </c>
    </row>
    <row r="112" spans="1:11" ht="12.75">
      <c r="A112" s="117" t="s">
        <v>117</v>
      </c>
      <c r="B112" s="174">
        <v>0</v>
      </c>
      <c r="C112" s="174"/>
      <c r="D112" s="118">
        <v>0</v>
      </c>
      <c r="E112" s="119">
        <f t="shared" si="5"/>
        <v>0</v>
      </c>
      <c r="F112" s="51">
        <v>0</v>
      </c>
      <c r="G112" s="120">
        <v>0</v>
      </c>
      <c r="H112" s="121">
        <f t="shared" si="6"/>
        <v>0</v>
      </c>
      <c r="I112" s="121">
        <f t="shared" si="7"/>
        <v>0</v>
      </c>
      <c r="J112" s="121">
        <f t="shared" si="8"/>
        <v>0</v>
      </c>
      <c r="K112" s="121">
        <f t="shared" si="9"/>
        <v>0</v>
      </c>
    </row>
    <row r="113" spans="1:11" ht="12.75">
      <c r="A113" s="117" t="s">
        <v>118</v>
      </c>
      <c r="B113" s="174">
        <v>0</v>
      </c>
      <c r="C113" s="174">
        <v>0</v>
      </c>
      <c r="D113" s="118">
        <v>0</v>
      </c>
      <c r="E113" s="119">
        <f t="shared" si="5"/>
        <v>0</v>
      </c>
      <c r="F113" s="51">
        <v>0</v>
      </c>
      <c r="G113" s="120">
        <v>0</v>
      </c>
      <c r="H113" s="121">
        <f t="shared" si="6"/>
        <v>0</v>
      </c>
      <c r="I113" s="121">
        <f t="shared" si="7"/>
        <v>0</v>
      </c>
      <c r="J113" s="121">
        <f t="shared" si="8"/>
        <v>0</v>
      </c>
      <c r="K113" s="121">
        <f t="shared" si="9"/>
        <v>0</v>
      </c>
    </row>
    <row r="114" spans="1:11" ht="12.75">
      <c r="A114" s="117" t="s">
        <v>119</v>
      </c>
      <c r="B114" s="174">
        <v>50792</v>
      </c>
      <c r="C114" s="174">
        <v>224</v>
      </c>
      <c r="D114" s="118">
        <v>265788</v>
      </c>
      <c r="E114" s="119">
        <f t="shared" si="5"/>
        <v>316804</v>
      </c>
      <c r="F114" s="51">
        <v>1250</v>
      </c>
      <c r="G114" s="120">
        <v>10963</v>
      </c>
      <c r="H114" s="121">
        <f t="shared" si="6"/>
        <v>12213</v>
      </c>
      <c r="I114" s="121">
        <f t="shared" si="7"/>
        <v>52266</v>
      </c>
      <c r="J114" s="121">
        <f t="shared" si="8"/>
        <v>276751</v>
      </c>
      <c r="K114" s="121">
        <f t="shared" si="9"/>
        <v>329017</v>
      </c>
    </row>
    <row r="115" spans="1:11" ht="12.75">
      <c r="A115" s="117" t="s">
        <v>120</v>
      </c>
      <c r="B115" s="174">
        <v>0</v>
      </c>
      <c r="C115" s="174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174"/>
      <c r="C116" s="174">
        <v>0</v>
      </c>
      <c r="D116" s="118">
        <v>0</v>
      </c>
      <c r="E116" s="119">
        <f t="shared" si="5"/>
        <v>0</v>
      </c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174">
        <v>0</v>
      </c>
      <c r="C117" s="174">
        <v>0</v>
      </c>
      <c r="D117" s="118">
        <v>0</v>
      </c>
      <c r="E117" s="119">
        <f t="shared" si="5"/>
        <v>0</v>
      </c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174">
        <v>0</v>
      </c>
      <c r="C118" s="174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174">
        <v>0</v>
      </c>
      <c r="C119" s="174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174">
        <v>0</v>
      </c>
      <c r="C120" s="174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2373400</v>
      </c>
      <c r="C123" s="121">
        <f>SUM(C25:C122)</f>
        <v>1229992</v>
      </c>
      <c r="D123" s="121">
        <f>SUM(D25:D120)</f>
        <v>21898421</v>
      </c>
      <c r="E123" s="121">
        <f>SUM(E25:E120)</f>
        <v>25501813</v>
      </c>
      <c r="F123" s="122">
        <f>SUM(F25:F120)</f>
        <v>523937</v>
      </c>
      <c r="G123" s="121">
        <f>SUM(G25:G120)</f>
        <v>3364507</v>
      </c>
      <c r="H123" s="121">
        <f>F123+G123</f>
        <v>3888444</v>
      </c>
      <c r="I123" s="121">
        <f>SUM(I25:I120)</f>
        <v>4127329</v>
      </c>
      <c r="J123" s="121">
        <f>D123+G123</f>
        <v>25262928</v>
      </c>
      <c r="K123" s="121">
        <f>E123+H123</f>
        <v>29390257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59" t="s">
        <v>138</v>
      </c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:K1"/>
    <mergeCell ref="D2:F2"/>
    <mergeCell ref="A5:K5"/>
    <mergeCell ref="A7:K7"/>
    <mergeCell ref="A9:K9"/>
    <mergeCell ref="A12:K12"/>
    <mergeCell ref="A126:K126"/>
    <mergeCell ref="A14:K14"/>
    <mergeCell ref="A15:K15"/>
    <mergeCell ref="B19:K19"/>
    <mergeCell ref="B21:C21"/>
    <mergeCell ref="F22:H22"/>
    <mergeCell ref="B23:C2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0">
      <selection activeCell="J35" sqref="J35"/>
    </sheetView>
  </sheetViews>
  <sheetFormatPr defaultColWidth="11.421875" defaultRowHeight="12.75"/>
  <sheetData>
    <row r="1" spans="1:12" ht="12.75">
      <c r="A1" s="257" t="s">
        <v>140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58" t="s">
        <v>156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57" t="s">
        <v>162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>
      <c r="A16" s="268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68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73" t="s">
        <v>19</v>
      </c>
      <c r="C20" s="273"/>
      <c r="D20" s="273"/>
      <c r="E20" s="273"/>
      <c r="F20" s="273" t="s">
        <v>20</v>
      </c>
      <c r="G20" s="273"/>
      <c r="H20" s="273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74" t="s">
        <v>143</v>
      </c>
      <c r="G21" s="274"/>
      <c r="H21" s="274"/>
      <c r="I21" s="146"/>
      <c r="J21" s="144"/>
      <c r="K21" s="145"/>
      <c r="L21" s="147" t="s">
        <v>144</v>
      </c>
    </row>
    <row r="22" spans="1:12" ht="12.75">
      <c r="A22" s="147"/>
      <c r="B22" s="275" t="s">
        <v>163</v>
      </c>
      <c r="C22" s="275"/>
      <c r="D22" s="148" t="s">
        <v>137</v>
      </c>
      <c r="E22" s="148" t="s">
        <v>28</v>
      </c>
      <c r="F22" s="149" t="s">
        <v>163</v>
      </c>
      <c r="G22" s="148" t="s">
        <v>137</v>
      </c>
      <c r="H22" s="148" t="s">
        <v>28</v>
      </c>
      <c r="I22" s="149" t="s">
        <v>163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1624</v>
      </c>
      <c r="C24" s="175">
        <v>92</v>
      </c>
      <c r="D24" s="158">
        <v>12270</v>
      </c>
      <c r="E24" s="159">
        <f>SUM(B24:D24)</f>
        <v>13986</v>
      </c>
      <c r="F24" s="175">
        <v>636</v>
      </c>
      <c r="G24" s="158">
        <v>4790</v>
      </c>
      <c r="H24" s="160">
        <f>SUM(F24:G24)</f>
        <v>5426</v>
      </c>
      <c r="I24" s="160">
        <f>SUM(B24+C24+F24)</f>
        <v>2352</v>
      </c>
      <c r="J24" s="160">
        <f>SUM(D24+G24)</f>
        <v>17060</v>
      </c>
      <c r="K24" s="159">
        <f>SUM(I24:J24)</f>
        <v>19412</v>
      </c>
      <c r="L24" s="175">
        <v>734849</v>
      </c>
    </row>
    <row r="25" spans="1:12" ht="12.75">
      <c r="A25" s="156" t="s">
        <v>31</v>
      </c>
      <c r="B25" s="175">
        <v>3336</v>
      </c>
      <c r="C25" s="175">
        <v>8</v>
      </c>
      <c r="D25" s="158">
        <v>29109</v>
      </c>
      <c r="E25" s="159">
        <f aca="true" t="shared" si="0" ref="E25:E88">SUM(B25:D25)</f>
        <v>32453</v>
      </c>
      <c r="F25" s="175">
        <v>81</v>
      </c>
      <c r="G25" s="158">
        <v>833</v>
      </c>
      <c r="H25" s="160">
        <f aca="true" t="shared" si="1" ref="H25:H88">SUM(F25:G25)</f>
        <v>914</v>
      </c>
      <c r="I25" s="160">
        <f>SUM(B25+C25+F25)</f>
        <v>3425</v>
      </c>
      <c r="J25" s="160">
        <f aca="true" t="shared" si="2" ref="J25:K88">SUM(D25+G25)</f>
        <v>29942</v>
      </c>
      <c r="K25" s="159">
        <f t="shared" si="2"/>
        <v>33367</v>
      </c>
      <c r="L25" s="175">
        <v>524</v>
      </c>
    </row>
    <row r="26" spans="1:12" ht="12.75">
      <c r="A26" s="156" t="s">
        <v>32</v>
      </c>
      <c r="B26" s="175">
        <v>1041</v>
      </c>
      <c r="C26" s="175">
        <v>50</v>
      </c>
      <c r="D26" s="158">
        <v>8211</v>
      </c>
      <c r="E26" s="159">
        <f t="shared" si="0"/>
        <v>9302</v>
      </c>
      <c r="F26" s="175">
        <v>123</v>
      </c>
      <c r="G26" s="158">
        <v>680</v>
      </c>
      <c r="H26" s="160">
        <f t="shared" si="1"/>
        <v>803</v>
      </c>
      <c r="I26" s="160">
        <f aca="true" t="shared" si="3" ref="I26:I89">SUM(B26+C26+F26)</f>
        <v>1214</v>
      </c>
      <c r="J26" s="160">
        <f t="shared" si="2"/>
        <v>8891</v>
      </c>
      <c r="K26" s="159">
        <f t="shared" si="2"/>
        <v>10105</v>
      </c>
      <c r="L26" s="175">
        <v>122</v>
      </c>
    </row>
    <row r="27" spans="1:12" ht="12.75">
      <c r="A27" s="156" t="s">
        <v>145</v>
      </c>
      <c r="B27" s="175">
        <v>739</v>
      </c>
      <c r="C27" s="175">
        <v>992</v>
      </c>
      <c r="D27" s="158">
        <v>11063</v>
      </c>
      <c r="E27" s="159">
        <f t="shared" si="0"/>
        <v>12794</v>
      </c>
      <c r="F27" s="175">
        <v>306</v>
      </c>
      <c r="G27" s="158">
        <v>2010</v>
      </c>
      <c r="H27" s="160">
        <f t="shared" si="1"/>
        <v>2316</v>
      </c>
      <c r="I27" s="160">
        <f t="shared" si="3"/>
        <v>2037</v>
      </c>
      <c r="J27" s="160">
        <f t="shared" si="2"/>
        <v>13073</v>
      </c>
      <c r="K27" s="159">
        <f t="shared" si="2"/>
        <v>15110</v>
      </c>
      <c r="L27" s="175">
        <v>367</v>
      </c>
    </row>
    <row r="28" spans="1:12" ht="12.75">
      <c r="A28" s="156" t="s">
        <v>34</v>
      </c>
      <c r="B28" s="175">
        <v>78</v>
      </c>
      <c r="C28" s="175">
        <v>363</v>
      </c>
      <c r="D28" s="158">
        <v>2184</v>
      </c>
      <c r="E28" s="159">
        <f t="shared" si="0"/>
        <v>2625</v>
      </c>
      <c r="F28" s="175">
        <v>15</v>
      </c>
      <c r="G28" s="158">
        <v>92</v>
      </c>
      <c r="H28" s="160">
        <f t="shared" si="1"/>
        <v>107</v>
      </c>
      <c r="I28" s="160">
        <f t="shared" si="3"/>
        <v>456</v>
      </c>
      <c r="J28" s="160">
        <f t="shared" si="2"/>
        <v>2276</v>
      </c>
      <c r="K28" s="159">
        <f t="shared" si="2"/>
        <v>2732</v>
      </c>
      <c r="L28" s="175">
        <v>108</v>
      </c>
    </row>
    <row r="29" spans="1:12" ht="12.75">
      <c r="A29" s="156" t="s">
        <v>35</v>
      </c>
      <c r="B29" s="175">
        <v>905</v>
      </c>
      <c r="C29" s="175">
        <v>1178</v>
      </c>
      <c r="D29" s="158">
        <v>10518</v>
      </c>
      <c r="E29" s="159">
        <f t="shared" si="0"/>
        <v>12601</v>
      </c>
      <c r="F29" s="175">
        <v>341</v>
      </c>
      <c r="G29" s="158">
        <v>1650</v>
      </c>
      <c r="H29" s="160">
        <f t="shared" si="1"/>
        <v>1991</v>
      </c>
      <c r="I29" s="160">
        <f t="shared" si="3"/>
        <v>2424</v>
      </c>
      <c r="J29" s="160">
        <f t="shared" si="2"/>
        <v>12168</v>
      </c>
      <c r="K29" s="159">
        <f t="shared" si="2"/>
        <v>14592</v>
      </c>
      <c r="L29" s="175">
        <v>63830</v>
      </c>
    </row>
    <row r="30" spans="1:12" ht="12.75">
      <c r="A30" s="156" t="s">
        <v>36</v>
      </c>
      <c r="B30" s="175">
        <v>3337</v>
      </c>
      <c r="C30" s="175">
        <v>23786</v>
      </c>
      <c r="D30" s="158">
        <v>152639</v>
      </c>
      <c r="E30" s="159">
        <f t="shared" si="0"/>
        <v>179762</v>
      </c>
      <c r="F30" s="175">
        <v>2450</v>
      </c>
      <c r="G30" s="158">
        <v>16143</v>
      </c>
      <c r="H30" s="160">
        <f t="shared" si="1"/>
        <v>18593</v>
      </c>
      <c r="I30" s="160">
        <f t="shared" si="3"/>
        <v>29573</v>
      </c>
      <c r="J30" s="160">
        <f t="shared" si="2"/>
        <v>168782</v>
      </c>
      <c r="K30" s="159">
        <f t="shared" si="2"/>
        <v>198355</v>
      </c>
      <c r="L30" s="175">
        <v>11192</v>
      </c>
    </row>
    <row r="31" spans="1:12" ht="12.75">
      <c r="A31" s="156" t="s">
        <v>37</v>
      </c>
      <c r="B31" s="175">
        <v>0</v>
      </c>
      <c r="C31" s="175">
        <v>0</v>
      </c>
      <c r="D31" s="158">
        <v>3</v>
      </c>
      <c r="E31" s="159">
        <f>SUM(B31:D31)</f>
        <v>3</v>
      </c>
      <c r="F31" s="175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3</v>
      </c>
      <c r="K31" s="159">
        <f t="shared" si="2"/>
        <v>3</v>
      </c>
      <c r="L31" s="175">
        <v>165</v>
      </c>
    </row>
    <row r="32" spans="1:12" ht="12.75">
      <c r="A32" s="156" t="s">
        <v>38</v>
      </c>
      <c r="B32" s="175">
        <v>0</v>
      </c>
      <c r="C32" s="175">
        <v>90</v>
      </c>
      <c r="D32" s="158">
        <v>762</v>
      </c>
      <c r="E32" s="159">
        <f>SUM(B32:D32)</f>
        <v>852</v>
      </c>
      <c r="F32" s="175">
        <v>37</v>
      </c>
      <c r="G32" s="158">
        <v>242</v>
      </c>
      <c r="H32" s="160">
        <f t="shared" si="1"/>
        <v>279</v>
      </c>
      <c r="I32" s="160">
        <f>SUM(B32+C32+F32)</f>
        <v>127</v>
      </c>
      <c r="J32" s="160">
        <f>SUM(D32+G32)</f>
        <v>1004</v>
      </c>
      <c r="K32" s="159">
        <f t="shared" si="2"/>
        <v>1131</v>
      </c>
      <c r="L32" s="175">
        <v>111</v>
      </c>
    </row>
    <row r="33" spans="1:12" ht="12.75">
      <c r="A33" s="156" t="s">
        <v>39</v>
      </c>
      <c r="B33" s="175">
        <v>6115</v>
      </c>
      <c r="C33" s="175">
        <v>0</v>
      </c>
      <c r="D33" s="158">
        <v>75840</v>
      </c>
      <c r="E33" s="159">
        <f t="shared" si="0"/>
        <v>81955</v>
      </c>
      <c r="F33" s="175">
        <v>3</v>
      </c>
      <c r="G33" s="158">
        <v>10</v>
      </c>
      <c r="H33" s="160">
        <f t="shared" si="1"/>
        <v>13</v>
      </c>
      <c r="I33" s="160">
        <f t="shared" si="3"/>
        <v>6118</v>
      </c>
      <c r="J33" s="160">
        <f t="shared" si="2"/>
        <v>75850</v>
      </c>
      <c r="K33" s="159">
        <f t="shared" si="2"/>
        <v>81968</v>
      </c>
      <c r="L33" s="175">
        <v>3349</v>
      </c>
    </row>
    <row r="34" spans="1:12" ht="12.75">
      <c r="A34" s="156" t="s">
        <v>40</v>
      </c>
      <c r="B34" s="175">
        <v>24057</v>
      </c>
      <c r="C34" s="175">
        <v>47432</v>
      </c>
      <c r="D34" s="158">
        <v>389379</v>
      </c>
      <c r="E34" s="159">
        <f t="shared" si="0"/>
        <v>460868</v>
      </c>
      <c r="F34" s="175">
        <v>24961</v>
      </c>
      <c r="G34" s="158">
        <v>160224</v>
      </c>
      <c r="H34" s="160">
        <f t="shared" si="1"/>
        <v>185185</v>
      </c>
      <c r="I34" s="160">
        <f t="shared" si="3"/>
        <v>96450</v>
      </c>
      <c r="J34" s="160">
        <f t="shared" si="2"/>
        <v>549603</v>
      </c>
      <c r="K34" s="159">
        <f t="shared" si="2"/>
        <v>646053</v>
      </c>
      <c r="L34" s="175">
        <v>391395</v>
      </c>
    </row>
    <row r="35" spans="1:12" ht="12.75">
      <c r="A35" s="156" t="s">
        <v>41</v>
      </c>
      <c r="B35" s="175">
        <v>406</v>
      </c>
      <c r="C35" s="175">
        <v>85</v>
      </c>
      <c r="D35" s="158">
        <v>4237</v>
      </c>
      <c r="E35" s="159">
        <f t="shared" si="0"/>
        <v>4728</v>
      </c>
      <c r="F35" s="175">
        <v>112</v>
      </c>
      <c r="G35" s="158">
        <v>1190</v>
      </c>
      <c r="H35" s="160">
        <f t="shared" si="1"/>
        <v>1302</v>
      </c>
      <c r="I35" s="160">
        <f t="shared" si="3"/>
        <v>603</v>
      </c>
      <c r="J35" s="160">
        <f t="shared" si="2"/>
        <v>5427</v>
      </c>
      <c r="K35" s="159">
        <f t="shared" si="2"/>
        <v>6030</v>
      </c>
      <c r="L35" s="175">
        <v>216</v>
      </c>
    </row>
    <row r="36" spans="1:12" ht="12.75">
      <c r="A36" s="156" t="s">
        <v>42</v>
      </c>
      <c r="B36" s="175">
        <v>11416</v>
      </c>
      <c r="C36" s="175">
        <v>7021</v>
      </c>
      <c r="D36" s="158">
        <v>90765</v>
      </c>
      <c r="E36" s="159">
        <f t="shared" si="0"/>
        <v>109202</v>
      </c>
      <c r="F36" s="175">
        <v>914</v>
      </c>
      <c r="G36" s="158">
        <v>7750</v>
      </c>
      <c r="H36" s="160">
        <f t="shared" si="1"/>
        <v>8664</v>
      </c>
      <c r="I36" s="160">
        <f t="shared" si="3"/>
        <v>19351</v>
      </c>
      <c r="J36" s="160">
        <f t="shared" si="2"/>
        <v>98515</v>
      </c>
      <c r="K36" s="159">
        <f t="shared" si="2"/>
        <v>117866</v>
      </c>
      <c r="L36" s="175">
        <v>56850</v>
      </c>
    </row>
    <row r="37" spans="1:12" ht="12.75">
      <c r="A37" s="156" t="s">
        <v>43</v>
      </c>
      <c r="B37" s="175">
        <v>12325</v>
      </c>
      <c r="C37" s="175">
        <v>7291</v>
      </c>
      <c r="D37" s="158">
        <v>82917</v>
      </c>
      <c r="E37" s="159">
        <f t="shared" si="0"/>
        <v>102533</v>
      </c>
      <c r="F37" s="175">
        <v>12916</v>
      </c>
      <c r="G37" s="158">
        <v>68465</v>
      </c>
      <c r="H37" s="160">
        <f t="shared" si="1"/>
        <v>81381</v>
      </c>
      <c r="I37" s="160">
        <f t="shared" si="3"/>
        <v>32532</v>
      </c>
      <c r="J37" s="160">
        <f t="shared" si="2"/>
        <v>151382</v>
      </c>
      <c r="K37" s="159">
        <f t="shared" si="2"/>
        <v>183914</v>
      </c>
      <c r="L37" s="175">
        <v>27733</v>
      </c>
    </row>
    <row r="38" spans="1:12" ht="12.75">
      <c r="A38" s="156" t="s">
        <v>44</v>
      </c>
      <c r="B38" s="175">
        <v>72</v>
      </c>
      <c r="C38" s="175">
        <v>346</v>
      </c>
      <c r="D38" s="158">
        <v>3039</v>
      </c>
      <c r="E38" s="159">
        <f t="shared" si="0"/>
        <v>3457</v>
      </c>
      <c r="F38" s="175">
        <v>923</v>
      </c>
      <c r="G38" s="158">
        <v>6888</v>
      </c>
      <c r="H38" s="160">
        <f t="shared" si="1"/>
        <v>7811</v>
      </c>
      <c r="I38" s="160">
        <f t="shared" si="3"/>
        <v>1341</v>
      </c>
      <c r="J38" s="160">
        <f t="shared" si="2"/>
        <v>9927</v>
      </c>
      <c r="K38" s="159">
        <f t="shared" si="2"/>
        <v>11268</v>
      </c>
      <c r="L38" s="175">
        <v>3645</v>
      </c>
    </row>
    <row r="39" spans="1:12" ht="12.75">
      <c r="A39" s="156" t="s">
        <v>45</v>
      </c>
      <c r="B39" s="175">
        <v>426</v>
      </c>
      <c r="C39" s="175">
        <v>385</v>
      </c>
      <c r="D39" s="158">
        <v>4198</v>
      </c>
      <c r="E39" s="159">
        <f t="shared" si="0"/>
        <v>5009</v>
      </c>
      <c r="F39" s="175">
        <v>804</v>
      </c>
      <c r="G39" s="158">
        <v>6146</v>
      </c>
      <c r="H39" s="160">
        <f t="shared" si="1"/>
        <v>6950</v>
      </c>
      <c r="I39" s="160">
        <f t="shared" si="3"/>
        <v>1615</v>
      </c>
      <c r="J39" s="160">
        <f t="shared" si="2"/>
        <v>10344</v>
      </c>
      <c r="K39" s="159">
        <f t="shared" si="2"/>
        <v>11959</v>
      </c>
      <c r="L39" s="175">
        <v>201058</v>
      </c>
    </row>
    <row r="40" spans="1:12" ht="12.75">
      <c r="A40" s="156" t="s">
        <v>46</v>
      </c>
      <c r="B40" s="175">
        <v>16</v>
      </c>
      <c r="C40" s="175">
        <v>1889</v>
      </c>
      <c r="D40" s="158">
        <v>14173</v>
      </c>
      <c r="E40" s="159">
        <f t="shared" si="0"/>
        <v>16078</v>
      </c>
      <c r="F40" s="175">
        <v>1317</v>
      </c>
      <c r="G40" s="158">
        <v>9866</v>
      </c>
      <c r="H40" s="160">
        <f t="shared" si="1"/>
        <v>11183</v>
      </c>
      <c r="I40" s="160">
        <f t="shared" si="3"/>
        <v>3222</v>
      </c>
      <c r="J40" s="160">
        <f t="shared" si="2"/>
        <v>24039</v>
      </c>
      <c r="K40" s="159">
        <f t="shared" si="2"/>
        <v>27261</v>
      </c>
      <c r="L40" s="175">
        <v>121437</v>
      </c>
    </row>
    <row r="41" spans="1:12" ht="12.75">
      <c r="A41" s="156" t="s">
        <v>47</v>
      </c>
      <c r="B41" s="175">
        <v>6913</v>
      </c>
      <c r="C41" s="175">
        <v>164</v>
      </c>
      <c r="D41" s="158">
        <v>49256</v>
      </c>
      <c r="E41" s="159">
        <f t="shared" si="0"/>
        <v>56333</v>
      </c>
      <c r="F41" s="175">
        <v>304</v>
      </c>
      <c r="G41" s="158">
        <v>1233</v>
      </c>
      <c r="H41" s="160">
        <f t="shared" si="1"/>
        <v>1537</v>
      </c>
      <c r="I41" s="160">
        <f t="shared" si="3"/>
        <v>7381</v>
      </c>
      <c r="J41" s="160">
        <f t="shared" si="2"/>
        <v>50489</v>
      </c>
      <c r="K41" s="159">
        <f t="shared" si="2"/>
        <v>57870</v>
      </c>
      <c r="L41" s="175">
        <v>3452</v>
      </c>
    </row>
    <row r="42" spans="1:12" ht="12.75">
      <c r="A42" s="156" t="s">
        <v>48</v>
      </c>
      <c r="B42" s="175">
        <v>11</v>
      </c>
      <c r="C42" s="175">
        <v>143</v>
      </c>
      <c r="D42" s="158">
        <v>1391</v>
      </c>
      <c r="E42" s="159">
        <f t="shared" si="0"/>
        <v>1545</v>
      </c>
      <c r="F42" s="175">
        <v>50</v>
      </c>
      <c r="G42" s="158">
        <v>393</v>
      </c>
      <c r="H42" s="160">
        <f t="shared" si="1"/>
        <v>443</v>
      </c>
      <c r="I42" s="160">
        <f t="shared" si="3"/>
        <v>204</v>
      </c>
      <c r="J42" s="160">
        <f t="shared" si="2"/>
        <v>1784</v>
      </c>
      <c r="K42" s="159">
        <f t="shared" si="2"/>
        <v>1988</v>
      </c>
      <c r="L42" s="175">
        <v>642</v>
      </c>
    </row>
    <row r="43" spans="1:12" ht="12.75">
      <c r="A43" s="156" t="s">
        <v>49</v>
      </c>
      <c r="B43" s="175">
        <v>481</v>
      </c>
      <c r="C43" s="175">
        <v>185</v>
      </c>
      <c r="D43" s="158">
        <v>9439</v>
      </c>
      <c r="E43" s="159">
        <f t="shared" si="0"/>
        <v>10105</v>
      </c>
      <c r="F43" s="175">
        <v>264</v>
      </c>
      <c r="G43" s="158">
        <v>1688</v>
      </c>
      <c r="H43" s="160">
        <f t="shared" si="1"/>
        <v>1952</v>
      </c>
      <c r="I43" s="160">
        <f t="shared" si="3"/>
        <v>930</v>
      </c>
      <c r="J43" s="160">
        <f t="shared" si="2"/>
        <v>11127</v>
      </c>
      <c r="K43" s="159">
        <f t="shared" si="2"/>
        <v>12057</v>
      </c>
      <c r="L43" s="175">
        <v>879</v>
      </c>
    </row>
    <row r="44" spans="1:12" ht="12.75">
      <c r="A44" s="156" t="s">
        <v>50</v>
      </c>
      <c r="B44" s="175">
        <v>6982</v>
      </c>
      <c r="C44" s="175">
        <v>9231</v>
      </c>
      <c r="D44" s="158">
        <v>106112</v>
      </c>
      <c r="E44" s="159">
        <f t="shared" si="0"/>
        <v>122325</v>
      </c>
      <c r="F44" s="175">
        <v>1465</v>
      </c>
      <c r="G44" s="158">
        <v>10549</v>
      </c>
      <c r="H44" s="160">
        <f t="shared" si="1"/>
        <v>12014</v>
      </c>
      <c r="I44" s="160">
        <f t="shared" si="3"/>
        <v>17678</v>
      </c>
      <c r="J44" s="160">
        <f t="shared" si="2"/>
        <v>116661</v>
      </c>
      <c r="K44" s="159">
        <f t="shared" si="2"/>
        <v>134339</v>
      </c>
      <c r="L44" s="175">
        <v>7135</v>
      </c>
    </row>
    <row r="45" spans="1:12" ht="12.75">
      <c r="A45" s="156" t="s">
        <v>51</v>
      </c>
      <c r="B45" s="175">
        <v>21374</v>
      </c>
      <c r="C45" s="175">
        <v>866</v>
      </c>
      <c r="D45" s="158">
        <v>180173</v>
      </c>
      <c r="E45" s="159">
        <f t="shared" si="0"/>
        <v>202413</v>
      </c>
      <c r="F45" s="175">
        <v>13051</v>
      </c>
      <c r="G45" s="158">
        <v>113854</v>
      </c>
      <c r="H45" s="160">
        <f t="shared" si="1"/>
        <v>126905</v>
      </c>
      <c r="I45" s="160">
        <f t="shared" si="3"/>
        <v>35291</v>
      </c>
      <c r="J45" s="160">
        <f t="shared" si="2"/>
        <v>294027</v>
      </c>
      <c r="K45" s="159">
        <f t="shared" si="2"/>
        <v>329318</v>
      </c>
      <c r="L45" s="175">
        <v>263723</v>
      </c>
    </row>
    <row r="46" spans="1:12" ht="12.75">
      <c r="A46" s="156" t="s">
        <v>52</v>
      </c>
      <c r="B46" s="175">
        <v>293</v>
      </c>
      <c r="C46" s="175">
        <v>460</v>
      </c>
      <c r="D46" s="158">
        <v>5108</v>
      </c>
      <c r="E46" s="159">
        <f t="shared" si="0"/>
        <v>5861</v>
      </c>
      <c r="F46" s="175">
        <v>1081</v>
      </c>
      <c r="G46" s="158">
        <v>12555</v>
      </c>
      <c r="H46" s="160">
        <f t="shared" si="1"/>
        <v>13636</v>
      </c>
      <c r="I46" s="160">
        <f t="shared" si="3"/>
        <v>1834</v>
      </c>
      <c r="J46" s="160">
        <f t="shared" si="2"/>
        <v>17663</v>
      </c>
      <c r="K46" s="159">
        <f t="shared" si="2"/>
        <v>19497</v>
      </c>
      <c r="L46" s="175">
        <v>3760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29</v>
      </c>
      <c r="G47" s="158">
        <v>346</v>
      </c>
      <c r="H47" s="160">
        <f t="shared" si="1"/>
        <v>375</v>
      </c>
      <c r="I47" s="160">
        <f t="shared" si="3"/>
        <v>29</v>
      </c>
      <c r="J47" s="160">
        <f t="shared" si="2"/>
        <v>346</v>
      </c>
      <c r="K47" s="159">
        <f t="shared" si="2"/>
        <v>375</v>
      </c>
      <c r="L47" s="175">
        <v>407</v>
      </c>
    </row>
    <row r="48" spans="1:12" ht="12.75">
      <c r="A48" s="156" t="s">
        <v>54</v>
      </c>
      <c r="B48" s="175">
        <v>14972</v>
      </c>
      <c r="C48" s="175">
        <v>3927</v>
      </c>
      <c r="D48" s="158">
        <v>135952</v>
      </c>
      <c r="E48" s="159">
        <f t="shared" si="0"/>
        <v>154851</v>
      </c>
      <c r="F48" s="175">
        <v>10772</v>
      </c>
      <c r="G48" s="158">
        <v>85802</v>
      </c>
      <c r="H48" s="160">
        <f t="shared" si="1"/>
        <v>96574</v>
      </c>
      <c r="I48" s="160">
        <f t="shared" si="3"/>
        <v>29671</v>
      </c>
      <c r="J48" s="160">
        <f t="shared" si="2"/>
        <v>221754</v>
      </c>
      <c r="K48" s="159">
        <f t="shared" si="2"/>
        <v>251425</v>
      </c>
      <c r="L48" s="175">
        <v>48481</v>
      </c>
    </row>
    <row r="49" spans="1:12" ht="12.75">
      <c r="A49" s="156" t="s">
        <v>55</v>
      </c>
      <c r="B49" s="175">
        <v>0</v>
      </c>
      <c r="C49" s="175">
        <v>7</v>
      </c>
      <c r="D49" s="158">
        <v>144</v>
      </c>
      <c r="E49" s="159">
        <f t="shared" si="0"/>
        <v>151</v>
      </c>
      <c r="F49" s="175">
        <v>6</v>
      </c>
      <c r="G49" s="158">
        <v>59</v>
      </c>
      <c r="H49" s="160">
        <f t="shared" si="1"/>
        <v>65</v>
      </c>
      <c r="I49" s="160">
        <f t="shared" si="3"/>
        <v>13</v>
      </c>
      <c r="J49" s="160">
        <f t="shared" si="2"/>
        <v>203</v>
      </c>
      <c r="K49" s="159">
        <f t="shared" si="2"/>
        <v>216</v>
      </c>
      <c r="L49" s="175">
        <v>121</v>
      </c>
    </row>
    <row r="50" spans="1:12" ht="12.75">
      <c r="A50" s="156" t="s">
        <v>56</v>
      </c>
      <c r="B50" s="175">
        <v>28546</v>
      </c>
      <c r="C50" s="175">
        <v>4285</v>
      </c>
      <c r="D50" s="158">
        <v>232246</v>
      </c>
      <c r="E50" s="159">
        <f t="shared" si="0"/>
        <v>265077</v>
      </c>
      <c r="F50" s="175">
        <v>1603</v>
      </c>
      <c r="G50" s="158">
        <v>10692</v>
      </c>
      <c r="H50" s="160">
        <f t="shared" si="1"/>
        <v>12295</v>
      </c>
      <c r="I50" s="160">
        <f t="shared" si="3"/>
        <v>34434</v>
      </c>
      <c r="J50" s="160">
        <f t="shared" si="2"/>
        <v>242938</v>
      </c>
      <c r="K50" s="159">
        <f t="shared" si="2"/>
        <v>277372</v>
      </c>
      <c r="L50" s="175">
        <v>126180</v>
      </c>
    </row>
    <row r="51" spans="1:12" ht="12.75">
      <c r="A51" s="156" t="s">
        <v>57</v>
      </c>
      <c r="B51" s="175">
        <v>194</v>
      </c>
      <c r="C51" s="175">
        <v>19</v>
      </c>
      <c r="D51" s="158">
        <v>1289</v>
      </c>
      <c r="E51" s="159">
        <f t="shared" si="0"/>
        <v>1502</v>
      </c>
      <c r="F51" s="175">
        <v>426</v>
      </c>
      <c r="G51" s="158">
        <v>2210</v>
      </c>
      <c r="H51" s="160">
        <f t="shared" si="1"/>
        <v>2636</v>
      </c>
      <c r="I51" s="160">
        <f t="shared" si="3"/>
        <v>639</v>
      </c>
      <c r="J51" s="160">
        <f t="shared" si="2"/>
        <v>3499</v>
      </c>
      <c r="K51" s="159">
        <f t="shared" si="2"/>
        <v>4138</v>
      </c>
      <c r="L51" s="175">
        <v>475</v>
      </c>
    </row>
    <row r="52" spans="1:12" ht="12.75">
      <c r="A52" s="156" t="s">
        <v>58</v>
      </c>
      <c r="B52" s="175">
        <v>2</v>
      </c>
      <c r="C52" s="175">
        <v>0</v>
      </c>
      <c r="D52" s="158">
        <v>0</v>
      </c>
      <c r="E52" s="159">
        <f t="shared" si="0"/>
        <v>2</v>
      </c>
      <c r="F52" s="175">
        <v>1</v>
      </c>
      <c r="G52" s="158">
        <v>3</v>
      </c>
      <c r="H52" s="160">
        <f t="shared" si="1"/>
        <v>4</v>
      </c>
      <c r="I52" s="160">
        <f t="shared" si="3"/>
        <v>3</v>
      </c>
      <c r="J52" s="160">
        <f t="shared" si="2"/>
        <v>3</v>
      </c>
      <c r="K52" s="159">
        <f t="shared" si="2"/>
        <v>6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0</v>
      </c>
      <c r="G53" s="158">
        <v>374</v>
      </c>
      <c r="H53" s="160">
        <f t="shared" si="1"/>
        <v>374</v>
      </c>
      <c r="I53" s="160">
        <f t="shared" si="3"/>
        <v>0</v>
      </c>
      <c r="J53" s="160">
        <f t="shared" si="2"/>
        <v>374</v>
      </c>
      <c r="K53" s="159">
        <f t="shared" si="2"/>
        <v>374</v>
      </c>
      <c r="L53" s="175">
        <v>71</v>
      </c>
    </row>
    <row r="54" spans="1:12" ht="12.75">
      <c r="A54" s="156" t="s">
        <v>60</v>
      </c>
      <c r="B54" s="175">
        <v>66919</v>
      </c>
      <c r="C54" s="175">
        <v>62157</v>
      </c>
      <c r="D54" s="158">
        <v>602568</v>
      </c>
      <c r="E54" s="159">
        <f t="shared" si="0"/>
        <v>731644</v>
      </c>
      <c r="F54" s="175">
        <v>22749</v>
      </c>
      <c r="G54" s="158">
        <v>128064</v>
      </c>
      <c r="H54" s="160">
        <f t="shared" si="1"/>
        <v>150813</v>
      </c>
      <c r="I54" s="160">
        <f t="shared" si="3"/>
        <v>151825</v>
      </c>
      <c r="J54" s="160">
        <f t="shared" si="2"/>
        <v>730632</v>
      </c>
      <c r="K54" s="159">
        <f t="shared" si="2"/>
        <v>882457</v>
      </c>
      <c r="L54" s="175">
        <v>230257</v>
      </c>
    </row>
    <row r="55" spans="1:12" ht="12.75">
      <c r="A55" s="156" t="s">
        <v>61</v>
      </c>
      <c r="B55" s="175">
        <v>1081</v>
      </c>
      <c r="C55" s="175">
        <v>295</v>
      </c>
      <c r="D55" s="158">
        <v>7604</v>
      </c>
      <c r="E55" s="159">
        <f t="shared" si="0"/>
        <v>8980</v>
      </c>
      <c r="F55" s="175">
        <v>1054</v>
      </c>
      <c r="G55" s="158">
        <v>7904</v>
      </c>
      <c r="H55" s="160">
        <f t="shared" si="1"/>
        <v>8958</v>
      </c>
      <c r="I55" s="160">
        <f t="shared" si="3"/>
        <v>2430</v>
      </c>
      <c r="J55" s="160">
        <f t="shared" si="2"/>
        <v>15508</v>
      </c>
      <c r="K55" s="159">
        <f t="shared" si="2"/>
        <v>17938</v>
      </c>
      <c r="L55" s="175">
        <v>8056</v>
      </c>
    </row>
    <row r="56" spans="1:12" ht="12.75">
      <c r="A56" s="156" t="s">
        <v>62</v>
      </c>
      <c r="B56" s="175">
        <v>5712</v>
      </c>
      <c r="C56" s="175">
        <v>18126</v>
      </c>
      <c r="D56" s="158">
        <v>147879</v>
      </c>
      <c r="E56" s="159">
        <f t="shared" si="0"/>
        <v>171717</v>
      </c>
      <c r="F56" s="175">
        <v>887</v>
      </c>
      <c r="G56" s="158">
        <v>8572</v>
      </c>
      <c r="H56" s="160">
        <f t="shared" si="1"/>
        <v>9459</v>
      </c>
      <c r="I56" s="160">
        <f t="shared" si="3"/>
        <v>24725</v>
      </c>
      <c r="J56" s="160">
        <f t="shared" si="2"/>
        <v>156451</v>
      </c>
      <c r="K56" s="159">
        <f t="shared" si="2"/>
        <v>181176</v>
      </c>
      <c r="L56" s="175">
        <v>11064</v>
      </c>
    </row>
    <row r="57" spans="1:12" ht="12.75">
      <c r="A57" s="156" t="s">
        <v>63</v>
      </c>
      <c r="B57" s="175">
        <v>269906</v>
      </c>
      <c r="C57" s="175">
        <v>38056</v>
      </c>
      <c r="D57" s="158">
        <v>1923121</v>
      </c>
      <c r="E57" s="159">
        <f t="shared" si="0"/>
        <v>2231083</v>
      </c>
      <c r="F57" s="175">
        <v>61254</v>
      </c>
      <c r="G57" s="158">
        <v>176251</v>
      </c>
      <c r="H57" s="160">
        <f t="shared" si="1"/>
        <v>237505</v>
      </c>
      <c r="I57" s="160">
        <f t="shared" si="3"/>
        <v>369216</v>
      </c>
      <c r="J57" s="160">
        <f t="shared" si="2"/>
        <v>2099372</v>
      </c>
      <c r="K57" s="159">
        <f t="shared" si="2"/>
        <v>2468588</v>
      </c>
      <c r="L57" s="175">
        <v>3114132</v>
      </c>
    </row>
    <row r="58" spans="1:12" ht="12.75">
      <c r="A58" s="156" t="s">
        <v>64</v>
      </c>
      <c r="B58" s="175">
        <v>36732</v>
      </c>
      <c r="C58" s="175">
        <v>92969</v>
      </c>
      <c r="D58" s="158">
        <v>1124531</v>
      </c>
      <c r="E58" s="159">
        <f t="shared" si="0"/>
        <v>1254232</v>
      </c>
      <c r="F58" s="175">
        <v>23188</v>
      </c>
      <c r="G58" s="158">
        <v>176466</v>
      </c>
      <c r="H58" s="160">
        <f t="shared" si="1"/>
        <v>199654</v>
      </c>
      <c r="I58" s="160">
        <f t="shared" si="3"/>
        <v>152889</v>
      </c>
      <c r="J58" s="160">
        <f t="shared" si="2"/>
        <v>1300997</v>
      </c>
      <c r="K58" s="159">
        <f t="shared" si="2"/>
        <v>1453886</v>
      </c>
      <c r="L58" s="175">
        <v>853399</v>
      </c>
    </row>
    <row r="59" spans="1:12" ht="12.75">
      <c r="A59" s="156" t="s">
        <v>65</v>
      </c>
      <c r="B59" s="175">
        <v>184</v>
      </c>
      <c r="C59" s="175">
        <v>56</v>
      </c>
      <c r="D59" s="158">
        <v>2275</v>
      </c>
      <c r="E59" s="159">
        <f t="shared" si="0"/>
        <v>2515</v>
      </c>
      <c r="F59" s="175">
        <v>417</v>
      </c>
      <c r="G59" s="158">
        <v>1656</v>
      </c>
      <c r="H59" s="160">
        <f t="shared" si="1"/>
        <v>2073</v>
      </c>
      <c r="I59" s="160">
        <f t="shared" si="3"/>
        <v>657</v>
      </c>
      <c r="J59" s="160">
        <f t="shared" si="2"/>
        <v>3931</v>
      </c>
      <c r="K59" s="159">
        <f t="shared" si="2"/>
        <v>4588</v>
      </c>
      <c r="L59" s="175">
        <v>383</v>
      </c>
    </row>
    <row r="60" spans="1:12" ht="12.75">
      <c r="A60" s="156" t="s">
        <v>66</v>
      </c>
      <c r="B60" s="175">
        <v>648</v>
      </c>
      <c r="C60" s="175">
        <v>57</v>
      </c>
      <c r="D60" s="158">
        <v>5773</v>
      </c>
      <c r="E60" s="159">
        <f t="shared" si="0"/>
        <v>6478</v>
      </c>
      <c r="F60" s="175">
        <v>234</v>
      </c>
      <c r="G60" s="158">
        <v>1081</v>
      </c>
      <c r="H60" s="160">
        <f t="shared" si="1"/>
        <v>1315</v>
      </c>
      <c r="I60" s="160">
        <f t="shared" si="3"/>
        <v>939</v>
      </c>
      <c r="J60" s="160">
        <f t="shared" si="2"/>
        <v>6854</v>
      </c>
      <c r="K60" s="159">
        <f t="shared" si="2"/>
        <v>7793</v>
      </c>
      <c r="L60" s="175">
        <v>427</v>
      </c>
    </row>
    <row r="61" spans="1:12" ht="12.75">
      <c r="A61" s="156" t="s">
        <v>67</v>
      </c>
      <c r="B61" s="175">
        <v>16338</v>
      </c>
      <c r="C61" s="175">
        <v>296</v>
      </c>
      <c r="D61" s="158">
        <v>124044</v>
      </c>
      <c r="E61" s="159">
        <f t="shared" si="0"/>
        <v>140678</v>
      </c>
      <c r="F61" s="175">
        <v>2881</v>
      </c>
      <c r="G61" s="158">
        <v>23945</v>
      </c>
      <c r="H61" s="160">
        <f t="shared" si="1"/>
        <v>26826</v>
      </c>
      <c r="I61" s="160">
        <f t="shared" si="3"/>
        <v>19515</v>
      </c>
      <c r="J61" s="160">
        <f t="shared" si="2"/>
        <v>147989</v>
      </c>
      <c r="K61" s="159">
        <f t="shared" si="2"/>
        <v>167504</v>
      </c>
      <c r="L61" s="175">
        <v>7013</v>
      </c>
    </row>
    <row r="62" spans="1:12" ht="12.75">
      <c r="A62" s="156" t="s">
        <v>68</v>
      </c>
      <c r="B62" s="175">
        <v>803</v>
      </c>
      <c r="C62" s="175">
        <v>169</v>
      </c>
      <c r="D62" s="158">
        <v>2686</v>
      </c>
      <c r="E62" s="159">
        <f t="shared" si="0"/>
        <v>3658</v>
      </c>
      <c r="F62" s="175">
        <v>1112</v>
      </c>
      <c r="G62" s="158">
        <v>4410</v>
      </c>
      <c r="H62" s="160">
        <f t="shared" si="1"/>
        <v>5522</v>
      </c>
      <c r="I62" s="160">
        <f t="shared" si="3"/>
        <v>2084</v>
      </c>
      <c r="J62" s="160">
        <f t="shared" si="2"/>
        <v>7096</v>
      </c>
      <c r="K62" s="159">
        <f t="shared" si="2"/>
        <v>9180</v>
      </c>
      <c r="L62" s="175">
        <v>1339</v>
      </c>
    </row>
    <row r="63" spans="1:12" ht="12.75">
      <c r="A63" s="156" t="s">
        <v>69</v>
      </c>
      <c r="B63" s="175">
        <v>3935</v>
      </c>
      <c r="C63" s="175">
        <v>65</v>
      </c>
      <c r="D63" s="158">
        <v>26383</v>
      </c>
      <c r="E63" s="159">
        <f t="shared" si="0"/>
        <v>30383</v>
      </c>
      <c r="F63" s="175">
        <v>1327</v>
      </c>
      <c r="G63" s="158">
        <v>12206</v>
      </c>
      <c r="H63" s="160">
        <f t="shared" si="1"/>
        <v>13533</v>
      </c>
      <c r="I63" s="160">
        <f t="shared" si="3"/>
        <v>5327</v>
      </c>
      <c r="J63" s="160">
        <f t="shared" si="2"/>
        <v>38589</v>
      </c>
      <c r="K63" s="159">
        <f t="shared" si="2"/>
        <v>43916</v>
      </c>
      <c r="L63" s="175">
        <v>10131</v>
      </c>
    </row>
    <row r="64" spans="1:12" ht="12.75">
      <c r="A64" s="156" t="s">
        <v>70</v>
      </c>
      <c r="B64" s="175">
        <v>847</v>
      </c>
      <c r="C64" s="175">
        <v>1531</v>
      </c>
      <c r="D64" s="158">
        <v>14581</v>
      </c>
      <c r="E64" s="159">
        <f>SUM(B64:D64)</f>
        <v>16959</v>
      </c>
      <c r="F64" s="175">
        <v>475</v>
      </c>
      <c r="G64" s="158">
        <v>2603</v>
      </c>
      <c r="H64" s="160">
        <f t="shared" si="1"/>
        <v>3078</v>
      </c>
      <c r="I64" s="160">
        <f t="shared" si="3"/>
        <v>2853</v>
      </c>
      <c r="J64" s="160">
        <f t="shared" si="2"/>
        <v>17184</v>
      </c>
      <c r="K64" s="159">
        <f t="shared" si="2"/>
        <v>20037</v>
      </c>
      <c r="L64" s="175">
        <v>2441</v>
      </c>
    </row>
    <row r="65" spans="1:12" ht="12.75">
      <c r="A65" s="156" t="s">
        <v>71</v>
      </c>
      <c r="B65" s="175">
        <v>6663</v>
      </c>
      <c r="C65" s="175">
        <v>522</v>
      </c>
      <c r="D65" s="158">
        <v>55151</v>
      </c>
      <c r="E65" s="159">
        <f t="shared" si="0"/>
        <v>62336</v>
      </c>
      <c r="F65" s="175">
        <v>1442</v>
      </c>
      <c r="G65" s="158">
        <v>9400</v>
      </c>
      <c r="H65" s="160">
        <f t="shared" si="1"/>
        <v>10842</v>
      </c>
      <c r="I65" s="160">
        <f t="shared" si="3"/>
        <v>8627</v>
      </c>
      <c r="J65" s="160">
        <f t="shared" si="2"/>
        <v>64551</v>
      </c>
      <c r="K65" s="159">
        <f t="shared" si="2"/>
        <v>73178</v>
      </c>
      <c r="L65" s="175">
        <v>41010</v>
      </c>
    </row>
    <row r="66" spans="1:12" ht="12.75">
      <c r="A66" s="156" t="s">
        <v>72</v>
      </c>
      <c r="B66" s="175">
        <v>1998</v>
      </c>
      <c r="C66" s="175">
        <v>980</v>
      </c>
      <c r="D66" s="158">
        <v>26991</v>
      </c>
      <c r="E66" s="159">
        <f t="shared" si="0"/>
        <v>29969</v>
      </c>
      <c r="F66" s="175">
        <v>1413</v>
      </c>
      <c r="G66" s="158">
        <v>9903</v>
      </c>
      <c r="H66" s="160">
        <f t="shared" si="1"/>
        <v>11316</v>
      </c>
      <c r="I66" s="160">
        <f t="shared" si="3"/>
        <v>4391</v>
      </c>
      <c r="J66" s="160">
        <f t="shared" si="2"/>
        <v>36894</v>
      </c>
      <c r="K66" s="159">
        <f t="shared" si="2"/>
        <v>41285</v>
      </c>
      <c r="L66" s="175">
        <v>4298</v>
      </c>
    </row>
    <row r="67" spans="1:12" ht="12.75">
      <c r="A67" s="156" t="s">
        <v>73</v>
      </c>
      <c r="B67" s="175">
        <v>42</v>
      </c>
      <c r="C67" s="175">
        <v>41</v>
      </c>
      <c r="D67" s="158">
        <v>385</v>
      </c>
      <c r="E67" s="159">
        <f t="shared" si="0"/>
        <v>468</v>
      </c>
      <c r="F67" s="175">
        <v>370</v>
      </c>
      <c r="G67" s="158">
        <v>1608</v>
      </c>
      <c r="H67" s="160">
        <f t="shared" si="1"/>
        <v>1978</v>
      </c>
      <c r="I67" s="160">
        <f t="shared" si="3"/>
        <v>453</v>
      </c>
      <c r="J67" s="160">
        <f t="shared" si="2"/>
        <v>1993</v>
      </c>
      <c r="K67" s="159">
        <f t="shared" si="2"/>
        <v>2446</v>
      </c>
      <c r="L67" s="175">
        <v>963</v>
      </c>
    </row>
    <row r="68" spans="1:12" ht="12.75">
      <c r="A68" s="156" t="s">
        <v>74</v>
      </c>
      <c r="B68" s="175">
        <v>27568</v>
      </c>
      <c r="C68" s="175">
        <v>32413</v>
      </c>
      <c r="D68" s="158">
        <v>367899</v>
      </c>
      <c r="E68" s="159">
        <f t="shared" si="0"/>
        <v>427880</v>
      </c>
      <c r="F68" s="175">
        <v>33948</v>
      </c>
      <c r="G68" s="158">
        <v>256819</v>
      </c>
      <c r="H68" s="160">
        <f t="shared" si="1"/>
        <v>290767</v>
      </c>
      <c r="I68" s="160">
        <f t="shared" si="3"/>
        <v>93929</v>
      </c>
      <c r="J68" s="160">
        <f t="shared" si="2"/>
        <v>624718</v>
      </c>
      <c r="K68" s="159">
        <f t="shared" si="2"/>
        <v>718647</v>
      </c>
      <c r="L68" s="175">
        <v>60830</v>
      </c>
    </row>
    <row r="69" spans="1:12" ht="12.75">
      <c r="A69" s="156" t="s">
        <v>75</v>
      </c>
      <c r="B69" s="175">
        <v>542</v>
      </c>
      <c r="C69" s="175">
        <v>4</v>
      </c>
      <c r="D69" s="158">
        <v>4120</v>
      </c>
      <c r="E69" s="159">
        <f t="shared" si="0"/>
        <v>4666</v>
      </c>
      <c r="F69" s="175">
        <v>1511</v>
      </c>
      <c r="G69" s="158">
        <v>13955</v>
      </c>
      <c r="H69" s="160">
        <f t="shared" si="1"/>
        <v>15466</v>
      </c>
      <c r="I69" s="160">
        <f t="shared" si="3"/>
        <v>2057</v>
      </c>
      <c r="J69" s="160">
        <f t="shared" si="2"/>
        <v>18075</v>
      </c>
      <c r="K69" s="159">
        <f t="shared" si="2"/>
        <v>20132</v>
      </c>
      <c r="L69" s="175">
        <v>3256</v>
      </c>
    </row>
    <row r="70" spans="1:12" ht="12.75">
      <c r="A70" s="156" t="s">
        <v>76</v>
      </c>
      <c r="B70" s="175">
        <v>3035</v>
      </c>
      <c r="C70" s="175">
        <v>1381</v>
      </c>
      <c r="D70" s="158">
        <v>30190</v>
      </c>
      <c r="E70" s="159">
        <f t="shared" si="0"/>
        <v>34606</v>
      </c>
      <c r="F70" s="175">
        <v>868</v>
      </c>
      <c r="G70" s="158">
        <v>6762</v>
      </c>
      <c r="H70" s="160">
        <f t="shared" si="1"/>
        <v>7630</v>
      </c>
      <c r="I70" s="160">
        <f t="shared" si="3"/>
        <v>5284</v>
      </c>
      <c r="J70" s="160">
        <f t="shared" si="2"/>
        <v>36952</v>
      </c>
      <c r="K70" s="159">
        <f t="shared" si="2"/>
        <v>42236</v>
      </c>
      <c r="L70" s="175">
        <v>16027</v>
      </c>
    </row>
    <row r="71" spans="1:12" ht="12.75">
      <c r="A71" s="156" t="s">
        <v>77</v>
      </c>
      <c r="B71" s="175">
        <v>8966</v>
      </c>
      <c r="C71" s="175">
        <v>1029</v>
      </c>
      <c r="D71" s="158">
        <v>52348</v>
      </c>
      <c r="E71" s="159">
        <f t="shared" si="0"/>
        <v>62343</v>
      </c>
      <c r="F71" s="175">
        <v>675</v>
      </c>
      <c r="G71" s="158">
        <v>4153</v>
      </c>
      <c r="H71" s="160">
        <f t="shared" si="1"/>
        <v>4828</v>
      </c>
      <c r="I71" s="160">
        <f t="shared" si="3"/>
        <v>10670</v>
      </c>
      <c r="J71" s="160">
        <f t="shared" si="2"/>
        <v>56501</v>
      </c>
      <c r="K71" s="159">
        <f t="shared" si="2"/>
        <v>67171</v>
      </c>
      <c r="L71" s="175">
        <v>482</v>
      </c>
    </row>
    <row r="72" spans="1:12" ht="12.75">
      <c r="A72" s="156" t="s">
        <v>78</v>
      </c>
      <c r="B72" s="175">
        <v>0</v>
      </c>
      <c r="C72" s="175">
        <v>2</v>
      </c>
      <c r="D72" s="158">
        <v>116</v>
      </c>
      <c r="E72" s="159">
        <f t="shared" si="0"/>
        <v>118</v>
      </c>
      <c r="F72" s="175">
        <v>77</v>
      </c>
      <c r="G72" s="158">
        <v>578</v>
      </c>
      <c r="H72" s="160">
        <f t="shared" si="1"/>
        <v>655</v>
      </c>
      <c r="I72" s="160">
        <f t="shared" si="3"/>
        <v>79</v>
      </c>
      <c r="J72" s="160">
        <f t="shared" si="2"/>
        <v>694</v>
      </c>
      <c r="K72" s="159">
        <f t="shared" si="2"/>
        <v>773</v>
      </c>
      <c r="L72" s="175">
        <v>65</v>
      </c>
    </row>
    <row r="73" spans="1:12" ht="12.75">
      <c r="A73" s="156" t="s">
        <v>79</v>
      </c>
      <c r="B73" s="175">
        <v>40247</v>
      </c>
      <c r="C73" s="175">
        <v>2591</v>
      </c>
      <c r="D73" s="158">
        <v>281731</v>
      </c>
      <c r="E73" s="159">
        <f t="shared" si="0"/>
        <v>324569</v>
      </c>
      <c r="F73" s="175">
        <v>5544</v>
      </c>
      <c r="G73" s="158">
        <v>39317</v>
      </c>
      <c r="H73" s="160">
        <f t="shared" si="1"/>
        <v>44861</v>
      </c>
      <c r="I73" s="160">
        <f t="shared" si="3"/>
        <v>48382</v>
      </c>
      <c r="J73" s="160">
        <f t="shared" si="2"/>
        <v>321048</v>
      </c>
      <c r="K73" s="159">
        <f t="shared" si="2"/>
        <v>369430</v>
      </c>
      <c r="L73" s="175">
        <v>126848</v>
      </c>
    </row>
    <row r="74" spans="1:12" ht="12.75">
      <c r="A74" s="156" t="s">
        <v>80</v>
      </c>
      <c r="B74" s="175">
        <v>0</v>
      </c>
      <c r="C74" s="175">
        <v>0</v>
      </c>
      <c r="D74" s="158">
        <v>3</v>
      </c>
      <c r="E74" s="159">
        <f t="shared" si="0"/>
        <v>3</v>
      </c>
      <c r="F74" s="175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3</v>
      </c>
      <c r="K74" s="159">
        <f t="shared" si="2"/>
        <v>3</v>
      </c>
      <c r="L74" s="175">
        <v>0</v>
      </c>
    </row>
    <row r="75" spans="1:12" ht="12.75">
      <c r="A75" s="156" t="s">
        <v>81</v>
      </c>
      <c r="B75" s="175">
        <v>61040</v>
      </c>
      <c r="C75" s="175">
        <v>92</v>
      </c>
      <c r="D75" s="158">
        <v>551893</v>
      </c>
      <c r="E75" s="159">
        <f t="shared" si="0"/>
        <v>613025</v>
      </c>
      <c r="F75" s="175">
        <v>44</v>
      </c>
      <c r="G75" s="158">
        <v>208</v>
      </c>
      <c r="H75" s="160">
        <f t="shared" si="1"/>
        <v>252</v>
      </c>
      <c r="I75" s="160">
        <f t="shared" si="3"/>
        <v>61176</v>
      </c>
      <c r="J75" s="160">
        <f t="shared" si="2"/>
        <v>552101</v>
      </c>
      <c r="K75" s="159">
        <f t="shared" si="2"/>
        <v>613277</v>
      </c>
      <c r="L75" s="175">
        <v>133497</v>
      </c>
    </row>
    <row r="76" spans="1:12" ht="12.75">
      <c r="A76" s="156" t="s">
        <v>82</v>
      </c>
      <c r="B76" s="175">
        <v>63</v>
      </c>
      <c r="C76" s="175">
        <v>63</v>
      </c>
      <c r="D76" s="158">
        <v>1421</v>
      </c>
      <c r="E76" s="159">
        <f t="shared" si="0"/>
        <v>1547</v>
      </c>
      <c r="F76" s="175">
        <v>0</v>
      </c>
      <c r="G76" s="158">
        <v>17</v>
      </c>
      <c r="H76" s="160">
        <f t="shared" si="1"/>
        <v>17</v>
      </c>
      <c r="I76" s="160">
        <f t="shared" si="3"/>
        <v>126</v>
      </c>
      <c r="J76" s="160">
        <f t="shared" si="2"/>
        <v>1438</v>
      </c>
      <c r="K76" s="159">
        <f t="shared" si="2"/>
        <v>1564</v>
      </c>
      <c r="L76" s="175">
        <v>13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27</v>
      </c>
      <c r="G77" s="158">
        <v>208</v>
      </c>
      <c r="H77" s="160">
        <f t="shared" si="1"/>
        <v>235</v>
      </c>
      <c r="I77" s="160">
        <f t="shared" si="3"/>
        <v>27</v>
      </c>
      <c r="J77" s="160">
        <f t="shared" si="2"/>
        <v>208</v>
      </c>
      <c r="K77" s="159">
        <f t="shared" si="2"/>
        <v>235</v>
      </c>
      <c r="L77" s="175">
        <v>217</v>
      </c>
    </row>
    <row r="78" spans="1:12" ht="12.75">
      <c r="A78" s="156" t="s">
        <v>84</v>
      </c>
      <c r="B78" s="175">
        <v>545</v>
      </c>
      <c r="C78" s="175">
        <v>28</v>
      </c>
      <c r="D78" s="158">
        <v>2038</v>
      </c>
      <c r="E78" s="159">
        <f t="shared" si="0"/>
        <v>2611</v>
      </c>
      <c r="F78" s="175">
        <v>566</v>
      </c>
      <c r="G78" s="158">
        <v>3577</v>
      </c>
      <c r="H78" s="160">
        <f t="shared" si="1"/>
        <v>4143</v>
      </c>
      <c r="I78" s="160">
        <f t="shared" si="3"/>
        <v>1139</v>
      </c>
      <c r="J78" s="160">
        <f t="shared" si="2"/>
        <v>5615</v>
      </c>
      <c r="K78" s="159">
        <f t="shared" si="2"/>
        <v>6754</v>
      </c>
      <c r="L78" s="175">
        <v>3358</v>
      </c>
    </row>
    <row r="79" spans="1:12" ht="12.75">
      <c r="A79" s="156" t="s">
        <v>85</v>
      </c>
      <c r="B79" s="175">
        <v>0</v>
      </c>
      <c r="C79" s="175">
        <v>83</v>
      </c>
      <c r="D79" s="158">
        <v>602</v>
      </c>
      <c r="E79" s="159">
        <f t="shared" si="0"/>
        <v>685</v>
      </c>
      <c r="F79" s="175">
        <v>71</v>
      </c>
      <c r="G79" s="158">
        <v>603</v>
      </c>
      <c r="H79" s="160">
        <f t="shared" si="1"/>
        <v>674</v>
      </c>
      <c r="I79" s="160">
        <f t="shared" si="3"/>
        <v>154</v>
      </c>
      <c r="J79" s="160">
        <f t="shared" si="2"/>
        <v>1205</v>
      </c>
      <c r="K79" s="159">
        <f t="shared" si="2"/>
        <v>1359</v>
      </c>
      <c r="L79" s="175">
        <v>634</v>
      </c>
    </row>
    <row r="80" spans="1:12" ht="12.75">
      <c r="A80" s="156" t="s">
        <v>86</v>
      </c>
      <c r="B80" s="175">
        <v>1</v>
      </c>
      <c r="C80" s="175">
        <v>0</v>
      </c>
      <c r="D80" s="158">
        <v>6</v>
      </c>
      <c r="E80" s="159">
        <f t="shared" si="0"/>
        <v>7</v>
      </c>
      <c r="F80" s="175">
        <v>1</v>
      </c>
      <c r="G80" s="158">
        <v>59</v>
      </c>
      <c r="H80" s="160">
        <f t="shared" si="1"/>
        <v>60</v>
      </c>
      <c r="I80" s="160">
        <f t="shared" si="3"/>
        <v>2</v>
      </c>
      <c r="J80" s="160">
        <f t="shared" si="2"/>
        <v>65</v>
      </c>
      <c r="K80" s="159">
        <f t="shared" si="2"/>
        <v>67</v>
      </c>
      <c r="L80" s="175">
        <v>14</v>
      </c>
    </row>
    <row r="81" spans="1:12" ht="12.75">
      <c r="A81" s="156" t="s">
        <v>87</v>
      </c>
      <c r="B81" s="175">
        <v>402</v>
      </c>
      <c r="C81" s="175">
        <v>25</v>
      </c>
      <c r="D81" s="158">
        <v>1866</v>
      </c>
      <c r="E81" s="159">
        <f t="shared" si="0"/>
        <v>2293</v>
      </c>
      <c r="F81" s="175">
        <v>674</v>
      </c>
      <c r="G81" s="158">
        <v>3945</v>
      </c>
      <c r="H81" s="160">
        <f t="shared" si="1"/>
        <v>4619</v>
      </c>
      <c r="I81" s="160">
        <f t="shared" si="3"/>
        <v>1101</v>
      </c>
      <c r="J81" s="160">
        <f t="shared" si="2"/>
        <v>5811</v>
      </c>
      <c r="K81" s="159">
        <f t="shared" si="2"/>
        <v>6912</v>
      </c>
      <c r="L81" s="175">
        <v>594</v>
      </c>
    </row>
    <row r="82" spans="1:12" ht="12.75">
      <c r="A82" s="156" t="s">
        <v>88</v>
      </c>
      <c r="B82" s="175">
        <v>3690</v>
      </c>
      <c r="C82" s="175">
        <v>207</v>
      </c>
      <c r="D82" s="158">
        <v>23109</v>
      </c>
      <c r="E82" s="159">
        <f t="shared" si="0"/>
        <v>27006</v>
      </c>
      <c r="F82" s="175">
        <v>638</v>
      </c>
      <c r="G82" s="158">
        <v>2841</v>
      </c>
      <c r="H82" s="160">
        <f t="shared" si="1"/>
        <v>3479</v>
      </c>
      <c r="I82" s="160">
        <f t="shared" si="3"/>
        <v>4535</v>
      </c>
      <c r="J82" s="160">
        <f t="shared" si="2"/>
        <v>25950</v>
      </c>
      <c r="K82" s="159">
        <f t="shared" si="2"/>
        <v>30485</v>
      </c>
      <c r="L82" s="175">
        <v>1068</v>
      </c>
    </row>
    <row r="83" spans="1:12" ht="12.75">
      <c r="A83" s="156" t="s">
        <v>89</v>
      </c>
      <c r="B83" s="175">
        <v>1306</v>
      </c>
      <c r="C83" s="175">
        <v>263</v>
      </c>
      <c r="D83" s="158">
        <v>9986</v>
      </c>
      <c r="E83" s="159">
        <f t="shared" si="0"/>
        <v>11555</v>
      </c>
      <c r="F83" s="175">
        <v>1988</v>
      </c>
      <c r="G83" s="158">
        <v>16743</v>
      </c>
      <c r="H83" s="160">
        <f t="shared" si="1"/>
        <v>18731</v>
      </c>
      <c r="I83" s="160">
        <f t="shared" si="3"/>
        <v>3557</v>
      </c>
      <c r="J83" s="160">
        <f t="shared" si="2"/>
        <v>26729</v>
      </c>
      <c r="K83" s="159">
        <f t="shared" si="2"/>
        <v>30286</v>
      </c>
      <c r="L83" s="175">
        <v>10606</v>
      </c>
    </row>
    <row r="84" spans="1:12" ht="12.75">
      <c r="A84" s="156" t="s">
        <v>90</v>
      </c>
      <c r="B84" s="175">
        <v>186</v>
      </c>
      <c r="C84" s="175">
        <v>25</v>
      </c>
      <c r="D84" s="158">
        <v>502</v>
      </c>
      <c r="E84" s="159">
        <f t="shared" si="0"/>
        <v>713</v>
      </c>
      <c r="F84" s="175">
        <v>283</v>
      </c>
      <c r="G84" s="158">
        <v>1966</v>
      </c>
      <c r="H84" s="160">
        <f t="shared" si="1"/>
        <v>2249</v>
      </c>
      <c r="I84" s="160">
        <f t="shared" si="3"/>
        <v>494</v>
      </c>
      <c r="J84" s="160">
        <f t="shared" si="2"/>
        <v>2468</v>
      </c>
      <c r="K84" s="159">
        <f t="shared" si="2"/>
        <v>2962</v>
      </c>
      <c r="L84" s="175">
        <v>286</v>
      </c>
    </row>
    <row r="85" spans="1:12" ht="12.75">
      <c r="A85" s="156" t="s">
        <v>91</v>
      </c>
      <c r="B85" s="175">
        <v>1</v>
      </c>
      <c r="C85" s="175">
        <v>0</v>
      </c>
      <c r="D85" s="158">
        <v>19</v>
      </c>
      <c r="E85" s="159">
        <f t="shared" si="0"/>
        <v>20</v>
      </c>
      <c r="F85" s="175">
        <v>11</v>
      </c>
      <c r="G85" s="158">
        <v>48</v>
      </c>
      <c r="H85" s="160">
        <f t="shared" si="1"/>
        <v>59</v>
      </c>
      <c r="I85" s="160">
        <f t="shared" si="3"/>
        <v>12</v>
      </c>
      <c r="J85" s="160">
        <f t="shared" si="2"/>
        <v>67</v>
      </c>
      <c r="K85" s="159">
        <f t="shared" si="2"/>
        <v>79</v>
      </c>
      <c r="L85" s="175">
        <v>24</v>
      </c>
    </row>
    <row r="86" spans="1:12" ht="12.75">
      <c r="A86" s="156" t="s">
        <v>92</v>
      </c>
      <c r="B86" s="175">
        <v>3838</v>
      </c>
      <c r="C86" s="175">
        <v>7065</v>
      </c>
      <c r="D86" s="158">
        <v>88163</v>
      </c>
      <c r="E86" s="159">
        <f>SUM(B86:D86)</f>
        <v>99066</v>
      </c>
      <c r="F86" s="175">
        <v>21421</v>
      </c>
      <c r="G86" s="158">
        <v>95290</v>
      </c>
      <c r="H86" s="160">
        <f t="shared" si="1"/>
        <v>116711</v>
      </c>
      <c r="I86" s="160">
        <f t="shared" si="3"/>
        <v>32324</v>
      </c>
      <c r="J86" s="160">
        <f>SUM(D86+G86)</f>
        <v>183453</v>
      </c>
      <c r="K86" s="159">
        <f t="shared" si="2"/>
        <v>215777</v>
      </c>
      <c r="L86" s="175">
        <v>57708</v>
      </c>
    </row>
    <row r="87" spans="1:12" ht="12.75">
      <c r="A87" s="156" t="s">
        <v>93</v>
      </c>
      <c r="B87" s="175">
        <v>511</v>
      </c>
      <c r="C87" s="175">
        <v>147</v>
      </c>
      <c r="D87" s="158">
        <v>4196</v>
      </c>
      <c r="E87" s="159">
        <f t="shared" si="0"/>
        <v>4854</v>
      </c>
      <c r="F87" s="175">
        <v>217</v>
      </c>
      <c r="G87" s="158">
        <v>1499</v>
      </c>
      <c r="H87" s="160">
        <f t="shared" si="1"/>
        <v>1716</v>
      </c>
      <c r="I87" s="160">
        <f t="shared" si="3"/>
        <v>875</v>
      </c>
      <c r="J87" s="160">
        <f t="shared" si="2"/>
        <v>5695</v>
      </c>
      <c r="K87" s="159">
        <f t="shared" si="2"/>
        <v>6570</v>
      </c>
      <c r="L87" s="175">
        <v>1466</v>
      </c>
    </row>
    <row r="88" spans="1:12" ht="12.75">
      <c r="A88" s="156" t="s">
        <v>94</v>
      </c>
      <c r="B88" s="175">
        <v>4304</v>
      </c>
      <c r="C88" s="175">
        <v>195</v>
      </c>
      <c r="D88" s="158">
        <v>33221</v>
      </c>
      <c r="E88" s="159">
        <f t="shared" si="0"/>
        <v>37720</v>
      </c>
      <c r="F88" s="175">
        <v>1467</v>
      </c>
      <c r="G88" s="158">
        <v>11964</v>
      </c>
      <c r="H88" s="160">
        <f t="shared" si="1"/>
        <v>13431</v>
      </c>
      <c r="I88" s="160">
        <f t="shared" si="3"/>
        <v>5966</v>
      </c>
      <c r="J88" s="160">
        <f t="shared" si="2"/>
        <v>45185</v>
      </c>
      <c r="K88" s="159">
        <f t="shared" si="2"/>
        <v>51151</v>
      </c>
      <c r="L88" s="175">
        <v>16842</v>
      </c>
    </row>
    <row r="89" spans="1:12" ht="12.75">
      <c r="A89" s="156" t="s">
        <v>95</v>
      </c>
      <c r="B89" s="175">
        <v>55</v>
      </c>
      <c r="C89" s="175">
        <v>30</v>
      </c>
      <c r="D89" s="158">
        <v>1065</v>
      </c>
      <c r="E89" s="159">
        <f aca="true" t="shared" si="4" ref="E89:E119">SUM(B89:D89)</f>
        <v>1150</v>
      </c>
      <c r="F89" s="175">
        <v>0</v>
      </c>
      <c r="G89" s="158">
        <v>24</v>
      </c>
      <c r="H89" s="160">
        <f aca="true" t="shared" si="5" ref="H89:H119">SUM(F89:G89)</f>
        <v>24</v>
      </c>
      <c r="I89" s="160">
        <f t="shared" si="3"/>
        <v>85</v>
      </c>
      <c r="J89" s="160">
        <f aca="true" t="shared" si="6" ref="J89:K119">SUM(D89+G89)</f>
        <v>1089</v>
      </c>
      <c r="K89" s="159">
        <f t="shared" si="6"/>
        <v>1174</v>
      </c>
      <c r="L89" s="175">
        <v>16</v>
      </c>
    </row>
    <row r="90" spans="1:12" ht="12.75">
      <c r="A90" s="156" t="s">
        <v>96</v>
      </c>
      <c r="B90" s="175">
        <v>11213</v>
      </c>
      <c r="C90" s="175">
        <v>10656</v>
      </c>
      <c r="D90" s="158">
        <v>125225</v>
      </c>
      <c r="E90" s="159">
        <f t="shared" si="4"/>
        <v>147094</v>
      </c>
      <c r="F90" s="175">
        <v>2269</v>
      </c>
      <c r="G90" s="158">
        <v>15550</v>
      </c>
      <c r="H90" s="160">
        <f t="shared" si="5"/>
        <v>17819</v>
      </c>
      <c r="I90" s="160">
        <f aca="true" t="shared" si="7" ref="I90:I119">SUM(B90+C90+F90)</f>
        <v>24138</v>
      </c>
      <c r="J90" s="160">
        <f t="shared" si="6"/>
        <v>140775</v>
      </c>
      <c r="K90" s="159">
        <f t="shared" si="6"/>
        <v>164913</v>
      </c>
      <c r="L90" s="175">
        <v>120199</v>
      </c>
    </row>
    <row r="91" spans="1:12" ht="12.75">
      <c r="A91" s="156" t="s">
        <v>97</v>
      </c>
      <c r="B91" s="175">
        <v>14889</v>
      </c>
      <c r="C91" s="175">
        <v>944</v>
      </c>
      <c r="D91" s="158">
        <v>159511</v>
      </c>
      <c r="E91" s="159">
        <f t="shared" si="4"/>
        <v>175344</v>
      </c>
      <c r="F91" s="175">
        <v>4538</v>
      </c>
      <c r="G91" s="158">
        <v>21394</v>
      </c>
      <c r="H91" s="160">
        <f t="shared" si="5"/>
        <v>25932</v>
      </c>
      <c r="I91" s="160">
        <f t="shared" si="7"/>
        <v>20371</v>
      </c>
      <c r="J91" s="160">
        <f t="shared" si="6"/>
        <v>180905</v>
      </c>
      <c r="K91" s="159">
        <f t="shared" si="6"/>
        <v>201276</v>
      </c>
      <c r="L91" s="175">
        <v>205704</v>
      </c>
    </row>
    <row r="92" spans="1:12" ht="12.75">
      <c r="A92" s="156" t="s">
        <v>98</v>
      </c>
      <c r="B92" s="175">
        <v>33944</v>
      </c>
      <c r="C92" s="175">
        <v>48</v>
      </c>
      <c r="D92" s="158">
        <v>297422</v>
      </c>
      <c r="E92" s="159">
        <f t="shared" si="4"/>
        <v>331414</v>
      </c>
      <c r="F92" s="175">
        <v>61</v>
      </c>
      <c r="G92" s="158">
        <v>2765</v>
      </c>
      <c r="H92" s="160">
        <f t="shared" si="5"/>
        <v>2826</v>
      </c>
      <c r="I92" s="160">
        <f t="shared" si="7"/>
        <v>34053</v>
      </c>
      <c r="J92" s="160">
        <f t="shared" si="6"/>
        <v>300187</v>
      </c>
      <c r="K92" s="159">
        <f t="shared" si="6"/>
        <v>334240</v>
      </c>
      <c r="L92" s="175">
        <v>37354</v>
      </c>
    </row>
    <row r="93" spans="1:12" ht="12.75">
      <c r="A93" s="156" t="s">
        <v>99</v>
      </c>
      <c r="B93" s="175">
        <v>43580</v>
      </c>
      <c r="C93" s="175">
        <v>14231</v>
      </c>
      <c r="D93" s="158">
        <v>402352</v>
      </c>
      <c r="E93" s="159">
        <f t="shared" si="4"/>
        <v>460163</v>
      </c>
      <c r="F93" s="175">
        <v>19501</v>
      </c>
      <c r="G93" s="158">
        <v>115320</v>
      </c>
      <c r="H93" s="160">
        <f t="shared" si="5"/>
        <v>134821</v>
      </c>
      <c r="I93" s="160">
        <f t="shared" si="7"/>
        <v>77312</v>
      </c>
      <c r="J93" s="160">
        <f t="shared" si="6"/>
        <v>517672</v>
      </c>
      <c r="K93" s="159">
        <f t="shared" si="6"/>
        <v>594984</v>
      </c>
      <c r="L93" s="175">
        <v>296836</v>
      </c>
    </row>
    <row r="94" spans="1:12" ht="12.75">
      <c r="A94" s="156" t="s">
        <v>100</v>
      </c>
      <c r="B94" s="175">
        <v>5</v>
      </c>
      <c r="C94" s="175">
        <v>196</v>
      </c>
      <c r="D94" s="158">
        <v>1483</v>
      </c>
      <c r="E94" s="159">
        <f t="shared" si="4"/>
        <v>1684</v>
      </c>
      <c r="F94" s="175">
        <v>33</v>
      </c>
      <c r="G94" s="158">
        <v>226</v>
      </c>
      <c r="H94" s="160">
        <f t="shared" si="5"/>
        <v>259</v>
      </c>
      <c r="I94" s="160">
        <f t="shared" si="7"/>
        <v>234</v>
      </c>
      <c r="J94" s="160">
        <f t="shared" si="6"/>
        <v>1709</v>
      </c>
      <c r="K94" s="159">
        <f t="shared" si="6"/>
        <v>1943</v>
      </c>
      <c r="L94" s="175">
        <v>236</v>
      </c>
    </row>
    <row r="95" spans="1:12" ht="12.75">
      <c r="A95" s="156" t="s">
        <v>101</v>
      </c>
      <c r="B95" s="175">
        <v>31526</v>
      </c>
      <c r="C95" s="175">
        <v>3136</v>
      </c>
      <c r="D95" s="158">
        <v>244191</v>
      </c>
      <c r="E95" s="159">
        <f t="shared" si="4"/>
        <v>278853</v>
      </c>
      <c r="F95" s="175">
        <v>4660</v>
      </c>
      <c r="G95" s="158">
        <v>39387</v>
      </c>
      <c r="H95" s="160">
        <f t="shared" si="5"/>
        <v>44047</v>
      </c>
      <c r="I95" s="160">
        <f t="shared" si="7"/>
        <v>39322</v>
      </c>
      <c r="J95" s="160">
        <f t="shared" si="6"/>
        <v>283578</v>
      </c>
      <c r="K95" s="159">
        <f t="shared" si="6"/>
        <v>322900</v>
      </c>
      <c r="L95" s="175">
        <v>375752</v>
      </c>
    </row>
    <row r="96" spans="1:12" ht="12.75">
      <c r="A96" s="156" t="s">
        <v>102</v>
      </c>
      <c r="B96" s="175">
        <v>160</v>
      </c>
      <c r="C96" s="175">
        <v>58</v>
      </c>
      <c r="D96" s="158">
        <v>1842</v>
      </c>
      <c r="E96" s="159">
        <f t="shared" si="4"/>
        <v>2060</v>
      </c>
      <c r="F96" s="175">
        <v>30</v>
      </c>
      <c r="G96" s="158">
        <v>288</v>
      </c>
      <c r="H96" s="160">
        <f t="shared" si="5"/>
        <v>318</v>
      </c>
      <c r="I96" s="160">
        <f t="shared" si="7"/>
        <v>248</v>
      </c>
      <c r="J96" s="160">
        <f t="shared" si="6"/>
        <v>2130</v>
      </c>
      <c r="K96" s="159">
        <f t="shared" si="6"/>
        <v>2378</v>
      </c>
      <c r="L96" s="175">
        <v>0</v>
      </c>
    </row>
    <row r="97" spans="1:12" ht="12.75">
      <c r="A97" s="156" t="s">
        <v>103</v>
      </c>
      <c r="B97" s="175">
        <v>10174</v>
      </c>
      <c r="C97" s="175">
        <v>823</v>
      </c>
      <c r="D97" s="158">
        <v>57818</v>
      </c>
      <c r="E97" s="159">
        <f t="shared" si="4"/>
        <v>68815</v>
      </c>
      <c r="F97" s="175">
        <v>1791</v>
      </c>
      <c r="G97" s="158">
        <v>6763</v>
      </c>
      <c r="H97" s="160">
        <f t="shared" si="5"/>
        <v>8554</v>
      </c>
      <c r="I97" s="160">
        <f t="shared" si="7"/>
        <v>12788</v>
      </c>
      <c r="J97" s="160">
        <f t="shared" si="6"/>
        <v>64581</v>
      </c>
      <c r="K97" s="159">
        <f t="shared" si="6"/>
        <v>77369</v>
      </c>
      <c r="L97" s="175">
        <v>11585</v>
      </c>
    </row>
    <row r="98" spans="1:12" ht="12.75">
      <c r="A98" s="156" t="s">
        <v>104</v>
      </c>
      <c r="B98" s="175">
        <v>771</v>
      </c>
      <c r="C98" s="175">
        <v>231</v>
      </c>
      <c r="D98" s="158">
        <v>4644</v>
      </c>
      <c r="E98" s="159">
        <f t="shared" si="4"/>
        <v>5646</v>
      </c>
      <c r="F98" s="175">
        <v>150</v>
      </c>
      <c r="G98" s="158">
        <v>1358</v>
      </c>
      <c r="H98" s="160">
        <f t="shared" si="5"/>
        <v>1508</v>
      </c>
      <c r="I98" s="160">
        <f t="shared" si="7"/>
        <v>1152</v>
      </c>
      <c r="J98" s="160">
        <f t="shared" si="6"/>
        <v>6002</v>
      </c>
      <c r="K98" s="159">
        <f t="shared" si="6"/>
        <v>7154</v>
      </c>
      <c r="L98" s="175">
        <v>1154</v>
      </c>
    </row>
    <row r="99" spans="1:12" ht="12.75">
      <c r="A99" s="156" t="s">
        <v>105</v>
      </c>
      <c r="B99" s="175">
        <v>109</v>
      </c>
      <c r="C99" s="175">
        <v>40</v>
      </c>
      <c r="D99" s="158">
        <v>856</v>
      </c>
      <c r="E99" s="159">
        <f t="shared" si="4"/>
        <v>1005</v>
      </c>
      <c r="F99" s="175">
        <v>351</v>
      </c>
      <c r="G99" s="158">
        <v>310</v>
      </c>
      <c r="H99" s="160">
        <f t="shared" si="5"/>
        <v>661</v>
      </c>
      <c r="I99" s="160">
        <f t="shared" si="7"/>
        <v>500</v>
      </c>
      <c r="J99" s="160">
        <f t="shared" si="6"/>
        <v>1166</v>
      </c>
      <c r="K99" s="159">
        <f t="shared" si="6"/>
        <v>1666</v>
      </c>
      <c r="L99" s="175">
        <v>415</v>
      </c>
    </row>
    <row r="100" spans="1:12" ht="12.75">
      <c r="A100" s="156" t="s">
        <v>106</v>
      </c>
      <c r="B100" s="175">
        <v>0</v>
      </c>
      <c r="C100" s="175">
        <v>1</v>
      </c>
      <c r="D100" s="158">
        <v>29</v>
      </c>
      <c r="E100" s="159">
        <f t="shared" si="4"/>
        <v>30</v>
      </c>
      <c r="F100" s="175">
        <v>756</v>
      </c>
      <c r="G100" s="158">
        <v>6236</v>
      </c>
      <c r="H100" s="160">
        <f t="shared" si="5"/>
        <v>6992</v>
      </c>
      <c r="I100" s="160">
        <f t="shared" si="7"/>
        <v>757</v>
      </c>
      <c r="J100" s="160">
        <f t="shared" si="6"/>
        <v>6265</v>
      </c>
      <c r="K100" s="159">
        <f t="shared" si="6"/>
        <v>7022</v>
      </c>
      <c r="L100" s="175">
        <v>34219</v>
      </c>
    </row>
    <row r="101" spans="1:12" ht="12.75">
      <c r="A101" s="156" t="s">
        <v>107</v>
      </c>
      <c r="B101" s="175">
        <v>1556</v>
      </c>
      <c r="C101" s="175">
        <v>39</v>
      </c>
      <c r="D101" s="158">
        <v>7044</v>
      </c>
      <c r="E101" s="159">
        <f t="shared" si="4"/>
        <v>8639</v>
      </c>
      <c r="F101" s="175">
        <v>16143</v>
      </c>
      <c r="G101" s="158">
        <v>142362</v>
      </c>
      <c r="H101" s="160">
        <f t="shared" si="5"/>
        <v>158505</v>
      </c>
      <c r="I101" s="160">
        <f t="shared" si="7"/>
        <v>17738</v>
      </c>
      <c r="J101" s="160">
        <f t="shared" si="6"/>
        <v>149406</v>
      </c>
      <c r="K101" s="159">
        <f t="shared" si="6"/>
        <v>167144</v>
      </c>
      <c r="L101" s="175">
        <v>127257</v>
      </c>
    </row>
    <row r="102" spans="1:12" ht="12.75">
      <c r="A102" s="156" t="s">
        <v>108</v>
      </c>
      <c r="B102" s="175">
        <v>802</v>
      </c>
      <c r="C102" s="175">
        <v>1161</v>
      </c>
      <c r="D102" s="158">
        <v>10215</v>
      </c>
      <c r="E102" s="159">
        <f t="shared" si="4"/>
        <v>12178</v>
      </c>
      <c r="F102" s="175">
        <v>11648</v>
      </c>
      <c r="G102" s="158">
        <v>69517</v>
      </c>
      <c r="H102" s="160">
        <f t="shared" si="5"/>
        <v>81165</v>
      </c>
      <c r="I102" s="160">
        <f t="shared" si="7"/>
        <v>13611</v>
      </c>
      <c r="J102" s="160">
        <f t="shared" si="6"/>
        <v>79732</v>
      </c>
      <c r="K102" s="159">
        <f t="shared" si="6"/>
        <v>93343</v>
      </c>
      <c r="L102" s="175">
        <v>21606</v>
      </c>
    </row>
    <row r="103" spans="1:12" ht="12.75">
      <c r="A103" s="156" t="s">
        <v>109</v>
      </c>
      <c r="B103" s="175">
        <v>20005</v>
      </c>
      <c r="C103" s="175">
        <v>26588</v>
      </c>
      <c r="D103" s="158">
        <v>243244</v>
      </c>
      <c r="E103" s="159">
        <f t="shared" si="4"/>
        <v>289837</v>
      </c>
      <c r="F103" s="175">
        <v>27326</v>
      </c>
      <c r="G103" s="158">
        <v>241728</v>
      </c>
      <c r="H103" s="160">
        <f t="shared" si="5"/>
        <v>269054</v>
      </c>
      <c r="I103" s="160">
        <f t="shared" si="7"/>
        <v>73919</v>
      </c>
      <c r="J103" s="160">
        <f t="shared" si="6"/>
        <v>484972</v>
      </c>
      <c r="K103" s="159">
        <f t="shared" si="6"/>
        <v>558891</v>
      </c>
      <c r="L103" s="175">
        <v>97482</v>
      </c>
    </row>
    <row r="104" spans="1:12" ht="12.75">
      <c r="A104" s="156" t="s">
        <v>110</v>
      </c>
      <c r="B104" s="175">
        <v>26</v>
      </c>
      <c r="C104" s="175">
        <v>0</v>
      </c>
      <c r="D104" s="158">
        <v>675</v>
      </c>
      <c r="E104" s="159">
        <f t="shared" si="4"/>
        <v>701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26</v>
      </c>
      <c r="J104" s="160">
        <f t="shared" si="6"/>
        <v>746</v>
      </c>
      <c r="K104" s="159">
        <f t="shared" si="6"/>
        <v>772</v>
      </c>
      <c r="L104" s="175">
        <v>127</v>
      </c>
    </row>
    <row r="105" spans="1:12" ht="12.75">
      <c r="A105" s="156" t="s">
        <v>111</v>
      </c>
      <c r="B105" s="175">
        <v>8620</v>
      </c>
      <c r="C105" s="175">
        <v>5909</v>
      </c>
      <c r="D105" s="158">
        <v>93380</v>
      </c>
      <c r="E105" s="159">
        <f t="shared" si="4"/>
        <v>107909</v>
      </c>
      <c r="F105" s="175">
        <v>2406</v>
      </c>
      <c r="G105" s="158">
        <v>14809</v>
      </c>
      <c r="H105" s="160">
        <f t="shared" si="5"/>
        <v>17215</v>
      </c>
      <c r="I105" s="160">
        <f t="shared" si="7"/>
        <v>16935</v>
      </c>
      <c r="J105" s="160">
        <f t="shared" si="6"/>
        <v>108189</v>
      </c>
      <c r="K105" s="159">
        <f t="shared" si="6"/>
        <v>125124</v>
      </c>
      <c r="L105" s="175">
        <v>13262</v>
      </c>
    </row>
    <row r="106" spans="1:12" ht="12.75">
      <c r="A106" s="156" t="s">
        <v>112</v>
      </c>
      <c r="B106" s="175">
        <v>798</v>
      </c>
      <c r="C106" s="175">
        <v>632</v>
      </c>
      <c r="D106" s="158">
        <v>13309</v>
      </c>
      <c r="E106" s="159">
        <f t="shared" si="4"/>
        <v>14739</v>
      </c>
      <c r="F106" s="175">
        <v>956</v>
      </c>
      <c r="G106" s="158">
        <v>5920</v>
      </c>
      <c r="H106" s="160">
        <f t="shared" si="5"/>
        <v>6876</v>
      </c>
      <c r="I106" s="160">
        <f t="shared" si="7"/>
        <v>2386</v>
      </c>
      <c r="J106" s="160">
        <f t="shared" si="6"/>
        <v>19229</v>
      </c>
      <c r="K106" s="159">
        <f t="shared" si="6"/>
        <v>21615</v>
      </c>
      <c r="L106" s="175">
        <v>12549</v>
      </c>
    </row>
    <row r="107" spans="1:12" ht="12.75">
      <c r="A107" s="156" t="s">
        <v>113</v>
      </c>
      <c r="B107" s="175">
        <v>43974</v>
      </c>
      <c r="C107" s="175">
        <v>25660</v>
      </c>
      <c r="D107" s="158">
        <v>306207</v>
      </c>
      <c r="E107" s="159">
        <f t="shared" si="4"/>
        <v>375841</v>
      </c>
      <c r="F107" s="175">
        <v>4819</v>
      </c>
      <c r="G107" s="158">
        <v>35437</v>
      </c>
      <c r="H107" s="160">
        <f t="shared" si="5"/>
        <v>40256</v>
      </c>
      <c r="I107" s="160">
        <f t="shared" si="7"/>
        <v>74453</v>
      </c>
      <c r="J107" s="160">
        <f t="shared" si="6"/>
        <v>341644</v>
      </c>
      <c r="K107" s="159">
        <f t="shared" si="6"/>
        <v>416097</v>
      </c>
      <c r="L107" s="175">
        <v>173872</v>
      </c>
    </row>
    <row r="108" spans="1:12" ht="12.75">
      <c r="A108" s="156" t="s">
        <v>114</v>
      </c>
      <c r="B108" s="175">
        <v>47265</v>
      </c>
      <c r="C108" s="175">
        <v>10922</v>
      </c>
      <c r="D108" s="158">
        <v>337040</v>
      </c>
      <c r="E108" s="159">
        <f t="shared" si="4"/>
        <v>395227</v>
      </c>
      <c r="F108" s="175">
        <v>2680</v>
      </c>
      <c r="G108" s="158">
        <v>18997</v>
      </c>
      <c r="H108" s="160">
        <f t="shared" si="5"/>
        <v>21677</v>
      </c>
      <c r="I108" s="160">
        <f t="shared" si="7"/>
        <v>60867</v>
      </c>
      <c r="J108" s="160">
        <f t="shared" si="6"/>
        <v>356037</v>
      </c>
      <c r="K108" s="159">
        <f t="shared" si="6"/>
        <v>416904</v>
      </c>
      <c r="L108" s="175">
        <v>282211</v>
      </c>
    </row>
    <row r="109" spans="1:12" ht="12.75">
      <c r="A109" s="156" t="s">
        <v>115</v>
      </c>
      <c r="B109" s="175">
        <v>1415</v>
      </c>
      <c r="C109" s="175">
        <v>1250</v>
      </c>
      <c r="D109" s="158">
        <v>19318</v>
      </c>
      <c r="E109" s="159">
        <f t="shared" si="4"/>
        <v>21983</v>
      </c>
      <c r="F109" s="175">
        <v>1452</v>
      </c>
      <c r="G109" s="158">
        <v>8370</v>
      </c>
      <c r="H109" s="160">
        <f t="shared" si="5"/>
        <v>9822</v>
      </c>
      <c r="I109" s="160">
        <f t="shared" si="7"/>
        <v>4117</v>
      </c>
      <c r="J109" s="160">
        <f t="shared" si="6"/>
        <v>27688</v>
      </c>
      <c r="K109" s="159">
        <f t="shared" si="6"/>
        <v>31805</v>
      </c>
      <c r="L109" s="175">
        <v>8567</v>
      </c>
    </row>
    <row r="110" spans="1:12" ht="12.75">
      <c r="A110" s="156" t="s">
        <v>116</v>
      </c>
      <c r="B110" s="175">
        <v>240</v>
      </c>
      <c r="C110" s="175">
        <v>218</v>
      </c>
      <c r="D110" s="158">
        <v>3444</v>
      </c>
      <c r="E110" s="159">
        <f t="shared" si="4"/>
        <v>3902</v>
      </c>
      <c r="F110" s="175">
        <v>156</v>
      </c>
      <c r="G110" s="158">
        <v>1657</v>
      </c>
      <c r="H110" s="160">
        <f t="shared" si="5"/>
        <v>1813</v>
      </c>
      <c r="I110" s="160">
        <f t="shared" si="7"/>
        <v>614</v>
      </c>
      <c r="J110" s="160">
        <f t="shared" si="6"/>
        <v>5101</v>
      </c>
      <c r="K110" s="159">
        <f t="shared" si="6"/>
        <v>5715</v>
      </c>
      <c r="L110" s="175">
        <v>416</v>
      </c>
    </row>
    <row r="111" spans="1:12" ht="12.75">
      <c r="A111" s="156" t="s">
        <v>117</v>
      </c>
      <c r="B111" s="175">
        <v>229</v>
      </c>
      <c r="C111" s="175">
        <v>96</v>
      </c>
      <c r="D111" s="158">
        <v>1624</v>
      </c>
      <c r="E111" s="159">
        <f t="shared" si="4"/>
        <v>1949</v>
      </c>
      <c r="F111" s="175">
        <v>23</v>
      </c>
      <c r="G111" s="158">
        <v>251</v>
      </c>
      <c r="H111" s="160">
        <f t="shared" si="5"/>
        <v>274</v>
      </c>
      <c r="I111" s="160">
        <f t="shared" si="7"/>
        <v>348</v>
      </c>
      <c r="J111" s="160">
        <f t="shared" si="6"/>
        <v>1875</v>
      </c>
      <c r="K111" s="159">
        <f t="shared" si="6"/>
        <v>2223</v>
      </c>
      <c r="L111" s="175">
        <v>188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1</v>
      </c>
      <c r="G112" s="158">
        <v>37</v>
      </c>
      <c r="H112" s="160">
        <f t="shared" si="5"/>
        <v>38</v>
      </c>
      <c r="I112" s="160">
        <f t="shared" si="7"/>
        <v>1</v>
      </c>
      <c r="J112" s="160">
        <f t="shared" si="6"/>
        <v>37</v>
      </c>
      <c r="K112" s="159">
        <f t="shared" si="6"/>
        <v>38</v>
      </c>
      <c r="L112" s="175">
        <v>8</v>
      </c>
    </row>
    <row r="113" spans="1:12" ht="12.75">
      <c r="A113" s="156" t="s">
        <v>119</v>
      </c>
      <c r="B113" s="175">
        <v>9883</v>
      </c>
      <c r="C113" s="175">
        <v>114</v>
      </c>
      <c r="D113" s="158">
        <v>71296</v>
      </c>
      <c r="E113" s="159">
        <f t="shared" si="4"/>
        <v>81293</v>
      </c>
      <c r="F113" s="175">
        <v>267</v>
      </c>
      <c r="G113" s="158">
        <v>17176</v>
      </c>
      <c r="H113" s="160">
        <f t="shared" si="5"/>
        <v>17443</v>
      </c>
      <c r="I113" s="160">
        <f t="shared" si="7"/>
        <v>10264</v>
      </c>
      <c r="J113" s="160">
        <f t="shared" si="6"/>
        <v>88472</v>
      </c>
      <c r="K113" s="159">
        <f t="shared" si="6"/>
        <v>98736</v>
      </c>
      <c r="L113" s="175">
        <v>1374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75">
        <v>4</v>
      </c>
    </row>
    <row r="115" spans="1:12" ht="12.75">
      <c r="A115" s="156" t="s">
        <v>121</v>
      </c>
      <c r="B115" s="175">
        <v>448</v>
      </c>
      <c r="C115" s="175">
        <v>19</v>
      </c>
      <c r="D115" s="158">
        <v>1811</v>
      </c>
      <c r="E115" s="159">
        <f t="shared" si="4"/>
        <v>2278</v>
      </c>
      <c r="F115" s="175">
        <v>895</v>
      </c>
      <c r="G115" s="158">
        <v>5957</v>
      </c>
      <c r="H115" s="160">
        <f t="shared" si="5"/>
        <v>6852</v>
      </c>
      <c r="I115" s="160">
        <f t="shared" si="7"/>
        <v>1362</v>
      </c>
      <c r="J115" s="160">
        <f t="shared" si="6"/>
        <v>7768</v>
      </c>
      <c r="K115" s="159">
        <f t="shared" si="6"/>
        <v>9130</v>
      </c>
      <c r="L115" s="175">
        <v>1563</v>
      </c>
    </row>
    <row r="116" spans="1:12" ht="12.75">
      <c r="A116" s="156" t="s">
        <v>122</v>
      </c>
      <c r="B116" s="175">
        <v>1411</v>
      </c>
      <c r="C116" s="175">
        <v>1520</v>
      </c>
      <c r="D116" s="158">
        <v>16269</v>
      </c>
      <c r="E116" s="159">
        <f t="shared" si="4"/>
        <v>19200</v>
      </c>
      <c r="F116" s="175">
        <v>429</v>
      </c>
      <c r="G116" s="158">
        <v>4458</v>
      </c>
      <c r="H116" s="160">
        <f t="shared" si="5"/>
        <v>4887</v>
      </c>
      <c r="I116" s="160">
        <f t="shared" si="7"/>
        <v>3360</v>
      </c>
      <c r="J116" s="160">
        <f t="shared" si="6"/>
        <v>20727</v>
      </c>
      <c r="K116" s="159">
        <f t="shared" si="6"/>
        <v>24087</v>
      </c>
      <c r="L116" s="175">
        <v>5769</v>
      </c>
    </row>
    <row r="117" spans="1:12" ht="12.75">
      <c r="A117" s="156" t="s">
        <v>123</v>
      </c>
      <c r="B117" s="175">
        <v>310</v>
      </c>
      <c r="C117" s="175">
        <v>10</v>
      </c>
      <c r="D117" s="158">
        <v>2887</v>
      </c>
      <c r="E117" s="159">
        <f t="shared" si="4"/>
        <v>3207</v>
      </c>
      <c r="F117" s="175">
        <v>204</v>
      </c>
      <c r="G117" s="158">
        <v>1417</v>
      </c>
      <c r="H117" s="160">
        <f t="shared" si="5"/>
        <v>1621</v>
      </c>
      <c r="I117" s="160">
        <f t="shared" si="7"/>
        <v>524</v>
      </c>
      <c r="J117" s="160">
        <f t="shared" si="6"/>
        <v>4304</v>
      </c>
      <c r="K117" s="159">
        <f t="shared" si="6"/>
        <v>4828</v>
      </c>
      <c r="L117" s="175">
        <v>2520</v>
      </c>
    </row>
    <row r="118" spans="1:12" ht="12.75">
      <c r="A118" s="156" t="s">
        <v>124</v>
      </c>
      <c r="B118" s="175">
        <v>4314</v>
      </c>
      <c r="C118" s="175">
        <v>1072</v>
      </c>
      <c r="D118" s="158">
        <v>41375</v>
      </c>
      <c r="E118" s="159">
        <f t="shared" si="4"/>
        <v>46761</v>
      </c>
      <c r="F118" s="175">
        <v>2233</v>
      </c>
      <c r="G118" s="158">
        <v>22866</v>
      </c>
      <c r="H118" s="160">
        <f t="shared" si="5"/>
        <v>25099</v>
      </c>
      <c r="I118" s="160">
        <f t="shared" si="7"/>
        <v>7619</v>
      </c>
      <c r="J118" s="160">
        <f t="shared" si="6"/>
        <v>64241</v>
      </c>
      <c r="K118" s="159">
        <f t="shared" si="6"/>
        <v>71860</v>
      </c>
      <c r="L118" s="175">
        <v>16541</v>
      </c>
    </row>
    <row r="119" spans="1:12" ht="12.75">
      <c r="A119" s="156" t="s">
        <v>125</v>
      </c>
      <c r="B119" s="175">
        <v>291</v>
      </c>
      <c r="C119" s="175">
        <v>24</v>
      </c>
      <c r="D119" s="158">
        <v>1317</v>
      </c>
      <c r="E119" s="159">
        <f t="shared" si="4"/>
        <v>1632</v>
      </c>
      <c r="F119" s="175">
        <v>492</v>
      </c>
      <c r="G119" s="158">
        <v>3747</v>
      </c>
      <c r="H119" s="160">
        <f t="shared" si="5"/>
        <v>4239</v>
      </c>
      <c r="I119" s="160">
        <f t="shared" si="7"/>
        <v>807</v>
      </c>
      <c r="J119" s="160">
        <f t="shared" si="6"/>
        <v>5064</v>
      </c>
      <c r="K119" s="159">
        <f t="shared" si="6"/>
        <v>5871</v>
      </c>
      <c r="L119" s="175">
        <v>2268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1001727</v>
      </c>
      <c r="C122" s="164">
        <f>SUM(C24:C119)</f>
        <v>476856</v>
      </c>
      <c r="D122" s="164">
        <f aca="true" t="shared" si="8" ref="D122:L122">SUM(D24:D119)</f>
        <v>9596711</v>
      </c>
      <c r="E122" s="164">
        <f t="shared" si="8"/>
        <v>11075294</v>
      </c>
      <c r="F122" s="165">
        <f t="shared" si="8"/>
        <v>370095</v>
      </c>
      <c r="G122" s="164">
        <f t="shared" si="8"/>
        <v>2355756</v>
      </c>
      <c r="H122" s="164">
        <f t="shared" si="8"/>
        <v>2725851</v>
      </c>
      <c r="I122" s="164">
        <f t="shared" si="8"/>
        <v>1848678</v>
      </c>
      <c r="J122" s="164">
        <f>D122+G122</f>
        <v>11952467</v>
      </c>
      <c r="K122" s="164">
        <f>E122+H122</f>
        <v>13801145</v>
      </c>
      <c r="L122" s="165">
        <f t="shared" si="8"/>
        <v>8642079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69" t="s">
        <v>149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</row>
    <row r="128" spans="1:12" ht="12.75">
      <c r="A128" s="272" t="s">
        <v>150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1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:L1"/>
    <mergeCell ref="A5:L5"/>
    <mergeCell ref="A7:L7"/>
    <mergeCell ref="A9:L9"/>
    <mergeCell ref="A12:L12"/>
    <mergeCell ref="A14:L14"/>
    <mergeCell ref="A127:L127"/>
    <mergeCell ref="A128:L128"/>
    <mergeCell ref="A15:L15"/>
    <mergeCell ref="A16:A17"/>
    <mergeCell ref="B20:E20"/>
    <mergeCell ref="F20:H20"/>
    <mergeCell ref="F21:H21"/>
    <mergeCell ref="B22:C22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3">
      <selection activeCell="E25" sqref="E25:E120"/>
    </sheetView>
  </sheetViews>
  <sheetFormatPr defaultColWidth="11.421875" defaultRowHeight="12.75"/>
  <sheetData>
    <row r="1" spans="1:11" ht="12.75">
      <c r="A1" s="257" t="s">
        <v>128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>
      <c r="A2" s="85"/>
      <c r="B2" s="85"/>
      <c r="C2" s="85"/>
      <c r="D2" s="258" t="s">
        <v>129</v>
      </c>
      <c r="E2" s="258"/>
      <c r="F2" s="258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57" t="s">
        <v>153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</row>
    <row r="15" spans="1:11" ht="12.75">
      <c r="A15" s="257" t="s">
        <v>164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60" t="s">
        <v>133</v>
      </c>
      <c r="C19" s="261"/>
      <c r="D19" s="261"/>
      <c r="E19" s="261"/>
      <c r="F19" s="261"/>
      <c r="G19" s="261"/>
      <c r="H19" s="261"/>
      <c r="I19" s="261"/>
      <c r="J19" s="261"/>
      <c r="K19" s="262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63" t="s">
        <v>19</v>
      </c>
      <c r="C21" s="263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64" t="s">
        <v>135</v>
      </c>
      <c r="G22" s="265"/>
      <c r="H22" s="266"/>
      <c r="I22" s="107"/>
      <c r="J22" s="90"/>
      <c r="K22" s="108"/>
    </row>
    <row r="23" spans="1:11" ht="12.75">
      <c r="A23" s="109"/>
      <c r="B23" s="267" t="s">
        <v>165</v>
      </c>
      <c r="C23" s="267"/>
      <c r="D23" s="110" t="s">
        <v>137</v>
      </c>
      <c r="E23" s="109" t="s">
        <v>28</v>
      </c>
      <c r="F23" s="111" t="s">
        <v>165</v>
      </c>
      <c r="G23" s="112" t="s">
        <v>137</v>
      </c>
      <c r="H23" s="111" t="s">
        <v>28</v>
      </c>
      <c r="I23" s="111" t="s">
        <v>165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174">
        <v>1217</v>
      </c>
      <c r="C25" s="174">
        <v>30</v>
      </c>
      <c r="D25" s="118">
        <v>15573</v>
      </c>
      <c r="E25" s="119">
        <f>SUM(B25:D25)</f>
        <v>16820</v>
      </c>
      <c r="F25" s="51">
        <v>319</v>
      </c>
      <c r="G25" s="120">
        <v>10886</v>
      </c>
      <c r="H25" s="121">
        <f>SUM(F25:G25)</f>
        <v>11205</v>
      </c>
      <c r="I25" s="121">
        <f>SUM(B25+C25+F25)</f>
        <v>1566</v>
      </c>
      <c r="J25" s="121">
        <f>D25+G25</f>
        <v>26459</v>
      </c>
      <c r="K25" s="121">
        <f>SUM(I25:J25)</f>
        <v>28025</v>
      </c>
    </row>
    <row r="26" spans="1:11" ht="12.75">
      <c r="A26" s="117" t="s">
        <v>31</v>
      </c>
      <c r="B26" s="174">
        <v>6384</v>
      </c>
      <c r="C26" s="174">
        <v>0</v>
      </c>
      <c r="D26" s="118">
        <v>58612</v>
      </c>
      <c r="E26" s="119">
        <f aca="true" t="shared" si="0" ref="E26:E89">SUM(B26:D26)</f>
        <v>64996</v>
      </c>
      <c r="F26" s="51">
        <v>1520</v>
      </c>
      <c r="G26" s="120">
        <v>100844</v>
      </c>
      <c r="H26" s="121">
        <f aca="true" t="shared" si="1" ref="H26:H89">SUM(F26:G26)</f>
        <v>102364</v>
      </c>
      <c r="I26" s="121">
        <f aca="true" t="shared" si="2" ref="I26:I89">SUM(B26+C26+F26)</f>
        <v>7904</v>
      </c>
      <c r="J26" s="121">
        <f aca="true" t="shared" si="3" ref="J26:J89">SUM(D26+G26)</f>
        <v>159456</v>
      </c>
      <c r="K26" s="121">
        <f aca="true" t="shared" si="4" ref="K26:K89">SUM(I26:J26)</f>
        <v>167360</v>
      </c>
    </row>
    <row r="27" spans="1:11" ht="12.75">
      <c r="A27" s="117" t="s">
        <v>32</v>
      </c>
      <c r="B27" s="174">
        <v>1152</v>
      </c>
      <c r="C27" s="174">
        <v>18</v>
      </c>
      <c r="D27" s="118">
        <v>10517</v>
      </c>
      <c r="E27" s="119">
        <f t="shared" si="0"/>
        <v>11687</v>
      </c>
      <c r="F27" s="51">
        <v>36</v>
      </c>
      <c r="G27" s="120">
        <v>767</v>
      </c>
      <c r="H27" s="121">
        <f t="shared" si="1"/>
        <v>803</v>
      </c>
      <c r="I27" s="121">
        <f t="shared" si="2"/>
        <v>1206</v>
      </c>
      <c r="J27" s="121">
        <f t="shared" si="3"/>
        <v>11284</v>
      </c>
      <c r="K27" s="121">
        <f t="shared" si="4"/>
        <v>12490</v>
      </c>
    </row>
    <row r="28" spans="1:11" ht="12.75">
      <c r="A28" s="117" t="s">
        <v>33</v>
      </c>
      <c r="B28" s="174">
        <v>830</v>
      </c>
      <c r="C28" s="174">
        <v>2317</v>
      </c>
      <c r="D28" s="118">
        <v>16940</v>
      </c>
      <c r="E28" s="119">
        <f t="shared" si="0"/>
        <v>20087</v>
      </c>
      <c r="F28" s="51">
        <v>225</v>
      </c>
      <c r="G28" s="120">
        <v>2461</v>
      </c>
      <c r="H28" s="121">
        <f t="shared" si="1"/>
        <v>2686</v>
      </c>
      <c r="I28" s="121">
        <f t="shared" si="2"/>
        <v>3372</v>
      </c>
      <c r="J28" s="121">
        <f t="shared" si="3"/>
        <v>19401</v>
      </c>
      <c r="K28" s="121">
        <f t="shared" si="4"/>
        <v>22773</v>
      </c>
    </row>
    <row r="29" spans="1:11" ht="12.75">
      <c r="A29" s="117" t="s">
        <v>34</v>
      </c>
      <c r="B29" s="174">
        <v>0</v>
      </c>
      <c r="C29" s="174">
        <v>145</v>
      </c>
      <c r="D29" s="118">
        <v>2188</v>
      </c>
      <c r="E29" s="119">
        <f t="shared" si="0"/>
        <v>2333</v>
      </c>
      <c r="F29" s="51">
        <v>4</v>
      </c>
      <c r="G29" s="120">
        <v>80</v>
      </c>
      <c r="H29" s="121">
        <f t="shared" si="1"/>
        <v>84</v>
      </c>
      <c r="I29" s="121">
        <f t="shared" si="2"/>
        <v>149</v>
      </c>
      <c r="J29" s="121">
        <f t="shared" si="3"/>
        <v>2268</v>
      </c>
      <c r="K29" s="121">
        <f t="shared" si="4"/>
        <v>2417</v>
      </c>
    </row>
    <row r="30" spans="1:11" ht="12.75">
      <c r="A30" s="117" t="s">
        <v>35</v>
      </c>
      <c r="B30" s="174">
        <v>20</v>
      </c>
      <c r="C30" s="174">
        <v>22</v>
      </c>
      <c r="D30" s="118">
        <v>786</v>
      </c>
      <c r="E30" s="119">
        <f t="shared" si="0"/>
        <v>828</v>
      </c>
      <c r="F30" s="51">
        <v>0</v>
      </c>
      <c r="G30" s="120">
        <v>2</v>
      </c>
      <c r="H30" s="121">
        <f t="shared" si="1"/>
        <v>2</v>
      </c>
      <c r="I30" s="121">
        <f t="shared" si="2"/>
        <v>42</v>
      </c>
      <c r="J30" s="121">
        <f t="shared" si="3"/>
        <v>788</v>
      </c>
      <c r="K30" s="121">
        <f t="shared" si="4"/>
        <v>830</v>
      </c>
    </row>
    <row r="31" spans="1:11" ht="12.75">
      <c r="A31" s="117" t="s">
        <v>36</v>
      </c>
      <c r="B31" s="174">
        <v>9387</v>
      </c>
      <c r="C31" s="174">
        <v>53378</v>
      </c>
      <c r="D31" s="118">
        <v>369643</v>
      </c>
      <c r="E31" s="119">
        <f t="shared" si="0"/>
        <v>432408</v>
      </c>
      <c r="F31" s="51">
        <v>4242</v>
      </c>
      <c r="G31" s="120">
        <v>44425</v>
      </c>
      <c r="H31" s="121">
        <f t="shared" si="1"/>
        <v>48667</v>
      </c>
      <c r="I31" s="121">
        <f t="shared" si="2"/>
        <v>67007</v>
      </c>
      <c r="J31" s="121">
        <f t="shared" si="3"/>
        <v>414068</v>
      </c>
      <c r="K31" s="121">
        <f t="shared" si="4"/>
        <v>481075</v>
      </c>
    </row>
    <row r="32" spans="1:11" ht="12.75">
      <c r="A32" s="117" t="s">
        <v>37</v>
      </c>
      <c r="B32" s="174">
        <v>0</v>
      </c>
      <c r="C32" s="174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174">
        <v>0</v>
      </c>
      <c r="C33" s="174">
        <v>83</v>
      </c>
      <c r="D33" s="118">
        <v>891</v>
      </c>
      <c r="E33" s="119">
        <f t="shared" si="0"/>
        <v>974</v>
      </c>
      <c r="F33" s="51">
        <v>4</v>
      </c>
      <c r="G33" s="120">
        <v>59</v>
      </c>
      <c r="H33" s="121">
        <f t="shared" si="1"/>
        <v>63</v>
      </c>
      <c r="I33" s="121">
        <f t="shared" si="2"/>
        <v>87</v>
      </c>
      <c r="J33" s="121">
        <f t="shared" si="3"/>
        <v>950</v>
      </c>
      <c r="K33" s="121">
        <f t="shared" si="4"/>
        <v>1037</v>
      </c>
    </row>
    <row r="34" spans="1:11" ht="12.75">
      <c r="A34" s="117" t="s">
        <v>39</v>
      </c>
      <c r="B34" s="174">
        <v>13710</v>
      </c>
      <c r="C34" s="174">
        <v>0</v>
      </c>
      <c r="D34" s="118">
        <v>193450</v>
      </c>
      <c r="E34" s="119">
        <f t="shared" si="0"/>
        <v>207160</v>
      </c>
      <c r="F34" s="51">
        <v>84</v>
      </c>
      <c r="G34" s="120">
        <v>7921</v>
      </c>
      <c r="H34" s="121">
        <f t="shared" si="1"/>
        <v>8005</v>
      </c>
      <c r="I34" s="121">
        <f t="shared" si="2"/>
        <v>13794</v>
      </c>
      <c r="J34" s="121">
        <f t="shared" si="3"/>
        <v>201371</v>
      </c>
      <c r="K34" s="121">
        <f t="shared" si="4"/>
        <v>215165</v>
      </c>
    </row>
    <row r="35" spans="1:11" ht="12.75">
      <c r="A35" s="117" t="s">
        <v>40</v>
      </c>
      <c r="B35" s="174">
        <v>56729</v>
      </c>
      <c r="C35" s="174">
        <v>276712</v>
      </c>
      <c r="D35" s="118">
        <v>2360518</v>
      </c>
      <c r="E35" s="119">
        <f t="shared" si="0"/>
        <v>2693959</v>
      </c>
      <c r="F35" s="51">
        <v>46070</v>
      </c>
      <c r="G35" s="120">
        <v>340371</v>
      </c>
      <c r="H35" s="121">
        <f t="shared" si="1"/>
        <v>386441</v>
      </c>
      <c r="I35" s="121">
        <f t="shared" si="2"/>
        <v>379511</v>
      </c>
      <c r="J35" s="121">
        <f t="shared" si="3"/>
        <v>2700889</v>
      </c>
      <c r="K35" s="121">
        <f t="shared" si="4"/>
        <v>3080400</v>
      </c>
    </row>
    <row r="36" spans="1:11" ht="12.75">
      <c r="A36" s="117" t="s">
        <v>41</v>
      </c>
      <c r="B36" s="174">
        <v>364</v>
      </c>
      <c r="C36" s="174">
        <v>69</v>
      </c>
      <c r="D36" s="118">
        <v>5117</v>
      </c>
      <c r="E36" s="119">
        <f t="shared" si="0"/>
        <v>5550</v>
      </c>
      <c r="F36" s="51">
        <v>49</v>
      </c>
      <c r="G36" s="120">
        <v>866</v>
      </c>
      <c r="H36" s="121">
        <f t="shared" si="1"/>
        <v>915</v>
      </c>
      <c r="I36" s="121">
        <f t="shared" si="2"/>
        <v>482</v>
      </c>
      <c r="J36" s="121">
        <f t="shared" si="3"/>
        <v>5983</v>
      </c>
      <c r="K36" s="121">
        <f t="shared" si="4"/>
        <v>6465</v>
      </c>
    </row>
    <row r="37" spans="1:11" ht="12.75">
      <c r="A37" s="117" t="s">
        <v>42</v>
      </c>
      <c r="B37" s="174">
        <v>29170</v>
      </c>
      <c r="C37" s="174">
        <v>16479</v>
      </c>
      <c r="D37" s="118">
        <v>245354</v>
      </c>
      <c r="E37" s="119">
        <f t="shared" si="0"/>
        <v>291003</v>
      </c>
      <c r="F37" s="51">
        <v>496</v>
      </c>
      <c r="G37" s="120">
        <v>6777</v>
      </c>
      <c r="H37" s="121">
        <f t="shared" si="1"/>
        <v>7273</v>
      </c>
      <c r="I37" s="121">
        <f t="shared" si="2"/>
        <v>46145</v>
      </c>
      <c r="J37" s="121">
        <f t="shared" si="3"/>
        <v>252131</v>
      </c>
      <c r="K37" s="121">
        <f t="shared" si="4"/>
        <v>298276</v>
      </c>
    </row>
    <row r="38" spans="1:11" ht="12.75">
      <c r="A38" s="117" t="s">
        <v>43</v>
      </c>
      <c r="B38" s="174">
        <v>0</v>
      </c>
      <c r="C38" s="174">
        <v>3</v>
      </c>
      <c r="D38" s="118">
        <v>80</v>
      </c>
      <c r="E38" s="119">
        <f t="shared" si="0"/>
        <v>83</v>
      </c>
      <c r="F38" s="51">
        <v>0</v>
      </c>
      <c r="G38" s="120">
        <v>0</v>
      </c>
      <c r="H38" s="121">
        <f t="shared" si="1"/>
        <v>0</v>
      </c>
      <c r="I38" s="121">
        <f t="shared" si="2"/>
        <v>3</v>
      </c>
      <c r="J38" s="121">
        <f t="shared" si="3"/>
        <v>80</v>
      </c>
      <c r="K38" s="121">
        <f t="shared" si="4"/>
        <v>83</v>
      </c>
    </row>
    <row r="39" spans="1:11" ht="12.75">
      <c r="A39" s="117" t="s">
        <v>44</v>
      </c>
      <c r="B39" s="174">
        <v>1</v>
      </c>
      <c r="C39" s="174">
        <v>0</v>
      </c>
      <c r="D39" s="118">
        <v>60</v>
      </c>
      <c r="E39" s="119">
        <f t="shared" si="0"/>
        <v>61</v>
      </c>
      <c r="F39" s="51">
        <v>4</v>
      </c>
      <c r="G39" s="120">
        <v>27</v>
      </c>
      <c r="H39" s="121">
        <f t="shared" si="1"/>
        <v>31</v>
      </c>
      <c r="I39" s="121">
        <f t="shared" si="2"/>
        <v>5</v>
      </c>
      <c r="J39" s="121">
        <f t="shared" si="3"/>
        <v>87</v>
      </c>
      <c r="K39" s="121">
        <f t="shared" si="4"/>
        <v>92</v>
      </c>
    </row>
    <row r="40" spans="1:11" ht="12.75">
      <c r="A40" s="117" t="s">
        <v>45</v>
      </c>
      <c r="B40" s="174">
        <v>85392</v>
      </c>
      <c r="C40" s="174">
        <v>5715</v>
      </c>
      <c r="D40" s="118">
        <v>2127000</v>
      </c>
      <c r="E40" s="119">
        <f t="shared" si="0"/>
        <v>2218107</v>
      </c>
      <c r="F40" s="51">
        <v>2007</v>
      </c>
      <c r="G40" s="120">
        <v>16456</v>
      </c>
      <c r="H40" s="121">
        <f t="shared" si="1"/>
        <v>18463</v>
      </c>
      <c r="I40" s="121">
        <f t="shared" si="2"/>
        <v>93114</v>
      </c>
      <c r="J40" s="121">
        <f t="shared" si="3"/>
        <v>2143456</v>
      </c>
      <c r="K40" s="121">
        <f t="shared" si="4"/>
        <v>2236570</v>
      </c>
    </row>
    <row r="41" spans="1:11" ht="12.75">
      <c r="A41" s="117" t="s">
        <v>46</v>
      </c>
      <c r="B41" s="174">
        <v>85287</v>
      </c>
      <c r="C41" s="174">
        <v>4271</v>
      </c>
      <c r="D41" s="118">
        <v>2417801</v>
      </c>
      <c r="E41" s="119">
        <f t="shared" si="0"/>
        <v>2507359</v>
      </c>
      <c r="F41" s="51">
        <v>19344</v>
      </c>
      <c r="G41" s="120">
        <v>183730</v>
      </c>
      <c r="H41" s="121">
        <f t="shared" si="1"/>
        <v>203074</v>
      </c>
      <c r="I41" s="121">
        <f t="shared" si="2"/>
        <v>108902</v>
      </c>
      <c r="J41" s="121">
        <f t="shared" si="3"/>
        <v>2601531</v>
      </c>
      <c r="K41" s="121">
        <f t="shared" si="4"/>
        <v>2710433</v>
      </c>
    </row>
    <row r="42" spans="1:11" ht="12.75">
      <c r="A42" s="117" t="s">
        <v>47</v>
      </c>
      <c r="B42" s="174">
        <v>20926</v>
      </c>
      <c r="C42" s="174">
        <v>1294</v>
      </c>
      <c r="D42" s="118">
        <v>160922</v>
      </c>
      <c r="E42" s="119">
        <f t="shared" si="0"/>
        <v>183142</v>
      </c>
      <c r="F42" s="51">
        <v>1699</v>
      </c>
      <c r="G42" s="120">
        <v>9437</v>
      </c>
      <c r="H42" s="121">
        <f t="shared" si="1"/>
        <v>11136</v>
      </c>
      <c r="I42" s="121">
        <f t="shared" si="2"/>
        <v>23919</v>
      </c>
      <c r="J42" s="121">
        <f t="shared" si="3"/>
        <v>170359</v>
      </c>
      <c r="K42" s="121">
        <f t="shared" si="4"/>
        <v>194278</v>
      </c>
    </row>
    <row r="43" spans="1:11" ht="12.75">
      <c r="A43" s="117" t="s">
        <v>48</v>
      </c>
      <c r="B43" s="174">
        <v>2</v>
      </c>
      <c r="C43" s="174">
        <v>45</v>
      </c>
      <c r="D43" s="118">
        <v>899</v>
      </c>
      <c r="E43" s="119">
        <f t="shared" si="0"/>
        <v>946</v>
      </c>
      <c r="F43" s="51">
        <v>0</v>
      </c>
      <c r="G43" s="120">
        <v>7</v>
      </c>
      <c r="H43" s="121">
        <f t="shared" si="1"/>
        <v>7</v>
      </c>
      <c r="I43" s="121">
        <f t="shared" si="2"/>
        <v>47</v>
      </c>
      <c r="J43" s="121">
        <f t="shared" si="3"/>
        <v>906</v>
      </c>
      <c r="K43" s="121">
        <f t="shared" si="4"/>
        <v>953</v>
      </c>
    </row>
    <row r="44" spans="1:11" ht="12.75">
      <c r="A44" s="117" t="s">
        <v>49</v>
      </c>
      <c r="B44" s="174">
        <v>853</v>
      </c>
      <c r="C44" s="174">
        <v>98</v>
      </c>
      <c r="D44" s="118">
        <v>10477</v>
      </c>
      <c r="E44" s="119">
        <f t="shared" si="0"/>
        <v>11428</v>
      </c>
      <c r="F44" s="51">
        <v>89</v>
      </c>
      <c r="G44" s="120">
        <v>1686</v>
      </c>
      <c r="H44" s="121">
        <f t="shared" si="1"/>
        <v>1775</v>
      </c>
      <c r="I44" s="121">
        <f t="shared" si="2"/>
        <v>1040</v>
      </c>
      <c r="J44" s="121">
        <f t="shared" si="3"/>
        <v>12163</v>
      </c>
      <c r="K44" s="121">
        <f t="shared" si="4"/>
        <v>13203</v>
      </c>
    </row>
    <row r="45" spans="1:11" ht="12.75">
      <c r="A45" s="117" t="s">
        <v>50</v>
      </c>
      <c r="B45" s="174">
        <v>6774</v>
      </c>
      <c r="C45" s="174">
        <v>15502</v>
      </c>
      <c r="D45" s="118">
        <v>147885</v>
      </c>
      <c r="E45" s="119">
        <f t="shared" si="0"/>
        <v>170161</v>
      </c>
      <c r="F45" s="51">
        <v>925</v>
      </c>
      <c r="G45" s="120">
        <v>14232</v>
      </c>
      <c r="H45" s="121">
        <f t="shared" si="1"/>
        <v>15157</v>
      </c>
      <c r="I45" s="121">
        <f t="shared" si="2"/>
        <v>23201</v>
      </c>
      <c r="J45" s="121">
        <f t="shared" si="3"/>
        <v>162117</v>
      </c>
      <c r="K45" s="121">
        <f t="shared" si="4"/>
        <v>185318</v>
      </c>
    </row>
    <row r="46" spans="1:11" ht="12.75">
      <c r="A46" s="117" t="s">
        <v>51</v>
      </c>
      <c r="B46" s="174">
        <v>83442</v>
      </c>
      <c r="C46" s="174">
        <v>7757</v>
      </c>
      <c r="D46" s="118">
        <v>871434</v>
      </c>
      <c r="E46" s="119">
        <f t="shared" si="0"/>
        <v>962633</v>
      </c>
      <c r="F46" s="51">
        <v>39875</v>
      </c>
      <c r="G46" s="120">
        <v>361064</v>
      </c>
      <c r="H46" s="121">
        <f t="shared" si="1"/>
        <v>400939</v>
      </c>
      <c r="I46" s="121">
        <f t="shared" si="2"/>
        <v>131074</v>
      </c>
      <c r="J46" s="121">
        <f t="shared" si="3"/>
        <v>1232498</v>
      </c>
      <c r="K46" s="121">
        <f t="shared" si="4"/>
        <v>1363572</v>
      </c>
    </row>
    <row r="47" spans="1:11" ht="12.75">
      <c r="A47" s="117" t="s">
        <v>52</v>
      </c>
      <c r="B47" s="174">
        <v>0</v>
      </c>
      <c r="C47" s="174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174">
        <v>0</v>
      </c>
      <c r="C48" s="174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174">
        <v>29001</v>
      </c>
      <c r="C49" s="174">
        <v>3521</v>
      </c>
      <c r="D49" s="118">
        <v>267636</v>
      </c>
      <c r="E49" s="119">
        <f t="shared" si="0"/>
        <v>300158</v>
      </c>
      <c r="F49" s="51">
        <v>1050</v>
      </c>
      <c r="G49" s="120">
        <v>14761</v>
      </c>
      <c r="H49" s="121">
        <f t="shared" si="1"/>
        <v>15811</v>
      </c>
      <c r="I49" s="121">
        <f t="shared" si="2"/>
        <v>33572</v>
      </c>
      <c r="J49" s="121">
        <f t="shared" si="3"/>
        <v>282397</v>
      </c>
      <c r="K49" s="121">
        <f t="shared" si="4"/>
        <v>315969</v>
      </c>
    </row>
    <row r="50" spans="1:11" ht="12.75">
      <c r="A50" s="117" t="s">
        <v>55</v>
      </c>
      <c r="B50" s="174">
        <v>0</v>
      </c>
      <c r="C50" s="174">
        <v>3</v>
      </c>
      <c r="D50" s="118">
        <v>73</v>
      </c>
      <c r="E50" s="119">
        <f t="shared" si="0"/>
        <v>76</v>
      </c>
      <c r="F50" s="51">
        <v>6</v>
      </c>
      <c r="G50" s="120">
        <v>75</v>
      </c>
      <c r="H50" s="121">
        <f t="shared" si="1"/>
        <v>81</v>
      </c>
      <c r="I50" s="121">
        <f t="shared" si="2"/>
        <v>9</v>
      </c>
      <c r="J50" s="121">
        <f t="shared" si="3"/>
        <v>148</v>
      </c>
      <c r="K50" s="121">
        <f t="shared" si="4"/>
        <v>157</v>
      </c>
    </row>
    <row r="51" spans="1:11" ht="12.75">
      <c r="A51" s="117" t="s">
        <v>56</v>
      </c>
      <c r="B51" s="174">
        <v>41182</v>
      </c>
      <c r="C51" s="174">
        <v>8228</v>
      </c>
      <c r="D51" s="118">
        <v>447424</v>
      </c>
      <c r="E51" s="119">
        <f t="shared" si="0"/>
        <v>496834</v>
      </c>
      <c r="F51" s="51">
        <v>1620</v>
      </c>
      <c r="G51" s="120">
        <v>17274</v>
      </c>
      <c r="H51" s="121">
        <f t="shared" si="1"/>
        <v>18894</v>
      </c>
      <c r="I51" s="121">
        <f t="shared" si="2"/>
        <v>51030</v>
      </c>
      <c r="J51" s="121">
        <f t="shared" si="3"/>
        <v>464698</v>
      </c>
      <c r="K51" s="121">
        <f t="shared" si="4"/>
        <v>515728</v>
      </c>
    </row>
    <row r="52" spans="1:11" ht="12.75">
      <c r="A52" s="117" t="s">
        <v>57</v>
      </c>
      <c r="B52" s="174">
        <v>0</v>
      </c>
      <c r="C52" s="174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174">
        <v>0</v>
      </c>
      <c r="C53" s="174">
        <v>0</v>
      </c>
      <c r="D53" s="118">
        <v>0</v>
      </c>
      <c r="E53" s="119">
        <f t="shared" si="0"/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174">
        <v>0</v>
      </c>
      <c r="C54" s="174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174">
        <v>62842</v>
      </c>
      <c r="C55" s="174">
        <v>157957</v>
      </c>
      <c r="D55" s="118">
        <v>1417421</v>
      </c>
      <c r="E55" s="119">
        <f t="shared" si="0"/>
        <v>1638220</v>
      </c>
      <c r="F55" s="51">
        <v>28857</v>
      </c>
      <c r="G55" s="120">
        <v>247242</v>
      </c>
      <c r="H55" s="121">
        <f t="shared" si="1"/>
        <v>276099</v>
      </c>
      <c r="I55" s="121">
        <f t="shared" si="2"/>
        <v>249656</v>
      </c>
      <c r="J55" s="121">
        <f t="shared" si="3"/>
        <v>1664663</v>
      </c>
      <c r="K55" s="121">
        <f t="shared" si="4"/>
        <v>1914319</v>
      </c>
    </row>
    <row r="56" spans="1:11" ht="12.75">
      <c r="A56" s="117" t="s">
        <v>61</v>
      </c>
      <c r="B56" s="174">
        <v>2231</v>
      </c>
      <c r="C56" s="174">
        <v>1456</v>
      </c>
      <c r="D56" s="118">
        <v>16318</v>
      </c>
      <c r="E56" s="119">
        <f t="shared" si="0"/>
        <v>20005</v>
      </c>
      <c r="F56" s="51">
        <v>2422</v>
      </c>
      <c r="G56" s="120">
        <v>14966</v>
      </c>
      <c r="H56" s="121">
        <f t="shared" si="1"/>
        <v>17388</v>
      </c>
      <c r="I56" s="121">
        <f t="shared" si="2"/>
        <v>6109</v>
      </c>
      <c r="J56" s="121">
        <f t="shared" si="3"/>
        <v>31284</v>
      </c>
      <c r="K56" s="121">
        <f t="shared" si="4"/>
        <v>37393</v>
      </c>
    </row>
    <row r="57" spans="1:11" ht="12.75">
      <c r="A57" s="117" t="s">
        <v>62</v>
      </c>
      <c r="B57" s="174">
        <v>11019</v>
      </c>
      <c r="C57" s="174">
        <v>68574</v>
      </c>
      <c r="D57" s="118">
        <v>757740</v>
      </c>
      <c r="E57" s="119">
        <f t="shared" si="0"/>
        <v>837333</v>
      </c>
      <c r="F57" s="51">
        <v>47294</v>
      </c>
      <c r="G57" s="120">
        <v>479417</v>
      </c>
      <c r="H57" s="121">
        <f t="shared" si="1"/>
        <v>526711</v>
      </c>
      <c r="I57" s="121">
        <f t="shared" si="2"/>
        <v>126887</v>
      </c>
      <c r="J57" s="121">
        <f t="shared" si="3"/>
        <v>1237157</v>
      </c>
      <c r="K57" s="121">
        <f t="shared" si="4"/>
        <v>1364044</v>
      </c>
    </row>
    <row r="58" spans="1:11" ht="12.75">
      <c r="A58" s="117" t="s">
        <v>63</v>
      </c>
      <c r="B58" s="174">
        <v>282426</v>
      </c>
      <c r="C58" s="174">
        <v>8805</v>
      </c>
      <c r="D58" s="118">
        <v>2426648</v>
      </c>
      <c r="E58" s="119">
        <f t="shared" si="0"/>
        <v>2717879</v>
      </c>
      <c r="F58" s="51">
        <v>22633</v>
      </c>
      <c r="G58" s="120">
        <v>145326</v>
      </c>
      <c r="H58" s="121">
        <f t="shared" si="1"/>
        <v>167959</v>
      </c>
      <c r="I58" s="121">
        <f t="shared" si="2"/>
        <v>313864</v>
      </c>
      <c r="J58" s="121">
        <f t="shared" si="3"/>
        <v>2571974</v>
      </c>
      <c r="K58" s="121">
        <f t="shared" si="4"/>
        <v>2885838</v>
      </c>
    </row>
    <row r="59" spans="1:11" ht="12.75">
      <c r="A59" s="117" t="s">
        <v>64</v>
      </c>
      <c r="B59" s="174">
        <v>40980</v>
      </c>
      <c r="C59" s="174">
        <v>274311</v>
      </c>
      <c r="D59" s="118">
        <v>2208645</v>
      </c>
      <c r="E59" s="119">
        <f t="shared" si="0"/>
        <v>2523936</v>
      </c>
      <c r="F59" s="51">
        <v>49238</v>
      </c>
      <c r="G59" s="120">
        <v>458911</v>
      </c>
      <c r="H59" s="121">
        <f t="shared" si="1"/>
        <v>508149</v>
      </c>
      <c r="I59" s="121">
        <f t="shared" si="2"/>
        <v>364529</v>
      </c>
      <c r="J59" s="121">
        <f t="shared" si="3"/>
        <v>2667556</v>
      </c>
      <c r="K59" s="121">
        <f t="shared" si="4"/>
        <v>3032085</v>
      </c>
    </row>
    <row r="60" spans="1:11" ht="12.75">
      <c r="A60" s="117" t="s">
        <v>65</v>
      </c>
      <c r="B60" s="174">
        <v>0</v>
      </c>
      <c r="C60" s="174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174">
        <v>1038</v>
      </c>
      <c r="C61" s="174">
        <v>276</v>
      </c>
      <c r="D61" s="118">
        <v>9539</v>
      </c>
      <c r="E61" s="119">
        <f t="shared" si="0"/>
        <v>10853</v>
      </c>
      <c r="F61" s="51">
        <v>55</v>
      </c>
      <c r="G61" s="120">
        <v>2178</v>
      </c>
      <c r="H61" s="121">
        <f t="shared" si="1"/>
        <v>2233</v>
      </c>
      <c r="I61" s="121">
        <f t="shared" si="2"/>
        <v>1369</v>
      </c>
      <c r="J61" s="121">
        <f t="shared" si="3"/>
        <v>11717</v>
      </c>
      <c r="K61" s="121">
        <f t="shared" si="4"/>
        <v>13086</v>
      </c>
    </row>
    <row r="62" spans="1:11" ht="12.75">
      <c r="A62" s="117" t="s">
        <v>67</v>
      </c>
      <c r="B62" s="174">
        <v>34663</v>
      </c>
      <c r="C62" s="174">
        <v>523</v>
      </c>
      <c r="D62" s="118">
        <v>240624</v>
      </c>
      <c r="E62" s="119">
        <f t="shared" si="0"/>
        <v>275810</v>
      </c>
      <c r="F62" s="51">
        <v>7982</v>
      </c>
      <c r="G62" s="120">
        <v>59112</v>
      </c>
      <c r="H62" s="121">
        <f t="shared" si="1"/>
        <v>67094</v>
      </c>
      <c r="I62" s="121">
        <f t="shared" si="2"/>
        <v>43168</v>
      </c>
      <c r="J62" s="121">
        <f t="shared" si="3"/>
        <v>299736</v>
      </c>
      <c r="K62" s="121">
        <f t="shared" si="4"/>
        <v>342904</v>
      </c>
    </row>
    <row r="63" spans="1:11" ht="12.75">
      <c r="A63" s="117" t="s">
        <v>68</v>
      </c>
      <c r="B63" s="174">
        <v>132</v>
      </c>
      <c r="C63" s="174">
        <v>102</v>
      </c>
      <c r="D63" s="118">
        <v>3988</v>
      </c>
      <c r="E63" s="119">
        <f t="shared" si="0"/>
        <v>4222</v>
      </c>
      <c r="F63" s="51">
        <v>91</v>
      </c>
      <c r="G63" s="120">
        <v>11184</v>
      </c>
      <c r="H63" s="121">
        <f t="shared" si="1"/>
        <v>11275</v>
      </c>
      <c r="I63" s="121">
        <f t="shared" si="2"/>
        <v>325</v>
      </c>
      <c r="J63" s="121">
        <f t="shared" si="3"/>
        <v>15172</v>
      </c>
      <c r="K63" s="121">
        <f t="shared" si="4"/>
        <v>15497</v>
      </c>
    </row>
    <row r="64" spans="1:11" ht="12.75">
      <c r="A64" s="117" t="s">
        <v>69</v>
      </c>
      <c r="B64" s="174">
        <v>3255</v>
      </c>
      <c r="C64" s="174">
        <v>17</v>
      </c>
      <c r="D64" s="118">
        <v>41412</v>
      </c>
      <c r="E64" s="119">
        <f t="shared" si="0"/>
        <v>44684</v>
      </c>
      <c r="F64" s="51">
        <v>4443</v>
      </c>
      <c r="G64" s="120">
        <v>35567</v>
      </c>
      <c r="H64" s="121">
        <f t="shared" si="1"/>
        <v>40010</v>
      </c>
      <c r="I64" s="121">
        <f t="shared" si="2"/>
        <v>7715</v>
      </c>
      <c r="J64" s="121">
        <f t="shared" si="3"/>
        <v>76979</v>
      </c>
      <c r="K64" s="121">
        <f t="shared" si="4"/>
        <v>84694</v>
      </c>
    </row>
    <row r="65" spans="1:11" ht="12.75">
      <c r="A65" s="117" t="s">
        <v>70</v>
      </c>
      <c r="B65" s="174">
        <v>965</v>
      </c>
      <c r="C65" s="174">
        <v>1024</v>
      </c>
      <c r="D65" s="118">
        <v>29484</v>
      </c>
      <c r="E65" s="119">
        <f t="shared" si="0"/>
        <v>31473</v>
      </c>
      <c r="F65" s="51">
        <v>378</v>
      </c>
      <c r="G65" s="120">
        <v>8586</v>
      </c>
      <c r="H65" s="121">
        <f t="shared" si="1"/>
        <v>8964</v>
      </c>
      <c r="I65" s="121">
        <f t="shared" si="2"/>
        <v>2367</v>
      </c>
      <c r="J65" s="121">
        <f t="shared" si="3"/>
        <v>38070</v>
      </c>
      <c r="K65" s="121">
        <f t="shared" si="4"/>
        <v>40437</v>
      </c>
    </row>
    <row r="66" spans="1:11" ht="12.75">
      <c r="A66" s="117" t="s">
        <v>71</v>
      </c>
      <c r="B66" s="174">
        <v>27219</v>
      </c>
      <c r="C66" s="174">
        <v>3275</v>
      </c>
      <c r="D66" s="118">
        <v>241970</v>
      </c>
      <c r="E66" s="119">
        <f t="shared" si="0"/>
        <v>272464</v>
      </c>
      <c r="F66" s="51">
        <v>14022</v>
      </c>
      <c r="G66" s="120">
        <v>96322</v>
      </c>
      <c r="H66" s="121">
        <f t="shared" si="1"/>
        <v>110344</v>
      </c>
      <c r="I66" s="121">
        <f t="shared" si="2"/>
        <v>44516</v>
      </c>
      <c r="J66" s="121">
        <f t="shared" si="3"/>
        <v>338292</v>
      </c>
      <c r="K66" s="121">
        <f t="shared" si="4"/>
        <v>382808</v>
      </c>
    </row>
    <row r="67" spans="1:11" ht="12.75">
      <c r="A67" s="117" t="s">
        <v>72</v>
      </c>
      <c r="B67" s="174">
        <v>1638</v>
      </c>
      <c r="C67" s="174">
        <v>557</v>
      </c>
      <c r="D67" s="118">
        <v>22374</v>
      </c>
      <c r="E67" s="119">
        <f t="shared" si="0"/>
        <v>24569</v>
      </c>
      <c r="F67" s="51">
        <v>697</v>
      </c>
      <c r="G67" s="120">
        <v>7343</v>
      </c>
      <c r="H67" s="121">
        <f t="shared" si="1"/>
        <v>8040</v>
      </c>
      <c r="I67" s="121">
        <f t="shared" si="2"/>
        <v>2892</v>
      </c>
      <c r="J67" s="121">
        <f t="shared" si="3"/>
        <v>29717</v>
      </c>
      <c r="K67" s="121">
        <f t="shared" si="4"/>
        <v>32609</v>
      </c>
    </row>
    <row r="68" spans="1:11" ht="12.75">
      <c r="A68" s="117" t="s">
        <v>73</v>
      </c>
      <c r="B68" s="174">
        <v>0</v>
      </c>
      <c r="C68" s="174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174">
        <v>43458</v>
      </c>
      <c r="C69" s="174">
        <v>44586</v>
      </c>
      <c r="D69" s="118">
        <v>715281</v>
      </c>
      <c r="E69" s="119">
        <f t="shared" si="0"/>
        <v>803325</v>
      </c>
      <c r="F69" s="51">
        <v>60470</v>
      </c>
      <c r="G69" s="120">
        <v>504818</v>
      </c>
      <c r="H69" s="121">
        <f t="shared" si="1"/>
        <v>565288</v>
      </c>
      <c r="I69" s="121">
        <f t="shared" si="2"/>
        <v>148514</v>
      </c>
      <c r="J69" s="121">
        <f t="shared" si="3"/>
        <v>1220099</v>
      </c>
      <c r="K69" s="121">
        <f t="shared" si="4"/>
        <v>1368613</v>
      </c>
    </row>
    <row r="70" spans="1:11" ht="12.75">
      <c r="A70" s="117" t="s">
        <v>75</v>
      </c>
      <c r="B70" s="174">
        <v>97</v>
      </c>
      <c r="C70" s="174">
        <v>2</v>
      </c>
      <c r="D70" s="118">
        <v>1426</v>
      </c>
      <c r="E70" s="119">
        <f t="shared" si="0"/>
        <v>1525</v>
      </c>
      <c r="F70" s="51">
        <v>6</v>
      </c>
      <c r="G70" s="120">
        <v>145</v>
      </c>
      <c r="H70" s="121">
        <f t="shared" si="1"/>
        <v>151</v>
      </c>
      <c r="I70" s="121">
        <f t="shared" si="2"/>
        <v>105</v>
      </c>
      <c r="J70" s="121">
        <f t="shared" si="3"/>
        <v>1571</v>
      </c>
      <c r="K70" s="121">
        <f t="shared" si="4"/>
        <v>1676</v>
      </c>
    </row>
    <row r="71" spans="1:11" ht="12.75">
      <c r="A71" s="117" t="s">
        <v>76</v>
      </c>
      <c r="B71" s="174">
        <v>8113</v>
      </c>
      <c r="C71" s="174">
        <v>4344</v>
      </c>
      <c r="D71" s="118">
        <v>107331</v>
      </c>
      <c r="E71" s="119">
        <f t="shared" si="0"/>
        <v>119788</v>
      </c>
      <c r="F71" s="51">
        <v>1284</v>
      </c>
      <c r="G71" s="120">
        <v>13349</v>
      </c>
      <c r="H71" s="121">
        <f t="shared" si="1"/>
        <v>14633</v>
      </c>
      <c r="I71" s="121">
        <f t="shared" si="2"/>
        <v>13741</v>
      </c>
      <c r="J71" s="121">
        <f t="shared" si="3"/>
        <v>120680</v>
      </c>
      <c r="K71" s="121">
        <f t="shared" si="4"/>
        <v>134421</v>
      </c>
    </row>
    <row r="72" spans="1:11" ht="12.75">
      <c r="A72" s="117" t="s">
        <v>77</v>
      </c>
      <c r="B72" s="174">
        <v>10635</v>
      </c>
      <c r="C72" s="174">
        <v>3089</v>
      </c>
      <c r="D72" s="118">
        <v>92422</v>
      </c>
      <c r="E72" s="119">
        <f t="shared" si="0"/>
        <v>106146</v>
      </c>
      <c r="F72" s="51">
        <v>4187</v>
      </c>
      <c r="G72" s="120">
        <v>24228</v>
      </c>
      <c r="H72" s="121">
        <f t="shared" si="1"/>
        <v>28415</v>
      </c>
      <c r="I72" s="121">
        <f t="shared" si="2"/>
        <v>17911</v>
      </c>
      <c r="J72" s="121">
        <f t="shared" si="3"/>
        <v>116650</v>
      </c>
      <c r="K72" s="121">
        <f t="shared" si="4"/>
        <v>134561</v>
      </c>
    </row>
    <row r="73" spans="1:11" ht="12.75">
      <c r="A73" s="117" t="s">
        <v>78</v>
      </c>
      <c r="B73" s="174">
        <v>0</v>
      </c>
      <c r="C73" s="174">
        <v>2</v>
      </c>
      <c r="D73" s="118">
        <v>118</v>
      </c>
      <c r="E73" s="119">
        <f t="shared" si="0"/>
        <v>120</v>
      </c>
      <c r="F73" s="51">
        <v>0</v>
      </c>
      <c r="G73" s="120">
        <v>0</v>
      </c>
      <c r="H73" s="121">
        <f t="shared" si="1"/>
        <v>0</v>
      </c>
      <c r="I73" s="121">
        <f t="shared" si="2"/>
        <v>2</v>
      </c>
      <c r="J73" s="121">
        <f t="shared" si="3"/>
        <v>118</v>
      </c>
      <c r="K73" s="121">
        <f t="shared" si="4"/>
        <v>120</v>
      </c>
    </row>
    <row r="74" spans="1:11" ht="12.75">
      <c r="A74" s="117" t="s">
        <v>79</v>
      </c>
      <c r="B74" s="174">
        <v>112139</v>
      </c>
      <c r="C74" s="174">
        <v>6491</v>
      </c>
      <c r="D74" s="118">
        <v>696589</v>
      </c>
      <c r="E74" s="119">
        <f t="shared" si="0"/>
        <v>815219</v>
      </c>
      <c r="F74" s="51">
        <v>16039</v>
      </c>
      <c r="G74" s="120">
        <v>102103</v>
      </c>
      <c r="H74" s="121">
        <f t="shared" si="1"/>
        <v>118142</v>
      </c>
      <c r="I74" s="121">
        <f t="shared" si="2"/>
        <v>134669</v>
      </c>
      <c r="J74" s="121">
        <f t="shared" si="3"/>
        <v>798692</v>
      </c>
      <c r="K74" s="121">
        <f t="shared" si="4"/>
        <v>933361</v>
      </c>
    </row>
    <row r="75" spans="1:11" ht="12.75">
      <c r="A75" s="117" t="s">
        <v>80</v>
      </c>
      <c r="B75" s="174">
        <v>0</v>
      </c>
      <c r="C75" s="174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174">
        <v>98798</v>
      </c>
      <c r="C76" s="174">
        <v>0</v>
      </c>
      <c r="D76" s="118">
        <v>2123193</v>
      </c>
      <c r="E76" s="119">
        <f t="shared" si="0"/>
        <v>2221991</v>
      </c>
      <c r="F76" s="51">
        <v>445</v>
      </c>
      <c r="G76" s="120">
        <v>83088</v>
      </c>
      <c r="H76" s="121">
        <f t="shared" si="1"/>
        <v>83533</v>
      </c>
      <c r="I76" s="121">
        <f t="shared" si="2"/>
        <v>99243</v>
      </c>
      <c r="J76" s="121">
        <f t="shared" si="3"/>
        <v>2206281</v>
      </c>
      <c r="K76" s="121">
        <f t="shared" si="4"/>
        <v>2305524</v>
      </c>
    </row>
    <row r="77" spans="1:11" ht="12.75">
      <c r="A77" s="117" t="s">
        <v>82</v>
      </c>
      <c r="B77" s="174">
        <v>32</v>
      </c>
      <c r="C77" s="174">
        <v>57</v>
      </c>
      <c r="D77" s="118">
        <v>1871</v>
      </c>
      <c r="E77" s="119">
        <f t="shared" si="0"/>
        <v>1960</v>
      </c>
      <c r="F77" s="51">
        <v>0</v>
      </c>
      <c r="G77" s="120">
        <v>178</v>
      </c>
      <c r="H77" s="121">
        <f t="shared" si="1"/>
        <v>178</v>
      </c>
      <c r="I77" s="121">
        <f t="shared" si="2"/>
        <v>89</v>
      </c>
      <c r="J77" s="121">
        <f t="shared" si="3"/>
        <v>2049</v>
      </c>
      <c r="K77" s="121">
        <f t="shared" si="4"/>
        <v>2138</v>
      </c>
    </row>
    <row r="78" spans="1:11" ht="12.75">
      <c r="A78" s="117" t="s">
        <v>83</v>
      </c>
      <c r="B78" s="174">
        <v>0</v>
      </c>
      <c r="C78" s="174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174">
        <v>111</v>
      </c>
      <c r="C79" s="174">
        <v>0</v>
      </c>
      <c r="D79" s="118">
        <v>2252</v>
      </c>
      <c r="E79" s="119">
        <f t="shared" si="0"/>
        <v>2363</v>
      </c>
      <c r="F79" s="51">
        <v>57</v>
      </c>
      <c r="G79" s="120">
        <v>1105</v>
      </c>
      <c r="H79" s="121">
        <f t="shared" si="1"/>
        <v>1162</v>
      </c>
      <c r="I79" s="121">
        <f t="shared" si="2"/>
        <v>168</v>
      </c>
      <c r="J79" s="121">
        <f t="shared" si="3"/>
        <v>3357</v>
      </c>
      <c r="K79" s="121">
        <f t="shared" si="4"/>
        <v>3525</v>
      </c>
    </row>
    <row r="80" spans="1:11" ht="12.75">
      <c r="A80" s="117" t="s">
        <v>85</v>
      </c>
      <c r="B80" s="174">
        <v>0</v>
      </c>
      <c r="C80" s="174">
        <v>280</v>
      </c>
      <c r="D80" s="118">
        <v>759</v>
      </c>
      <c r="E80" s="119">
        <f t="shared" si="0"/>
        <v>1039</v>
      </c>
      <c r="F80" s="51">
        <v>403</v>
      </c>
      <c r="G80" s="120">
        <v>418</v>
      </c>
      <c r="H80" s="121">
        <f t="shared" si="1"/>
        <v>821</v>
      </c>
      <c r="I80" s="121">
        <f t="shared" si="2"/>
        <v>683</v>
      </c>
      <c r="J80" s="121">
        <f t="shared" si="3"/>
        <v>1177</v>
      </c>
      <c r="K80" s="121">
        <f t="shared" si="4"/>
        <v>1860</v>
      </c>
    </row>
    <row r="81" spans="1:11" ht="12.75">
      <c r="A81" s="117" t="s">
        <v>86</v>
      </c>
      <c r="B81" s="174">
        <v>0</v>
      </c>
      <c r="C81" s="174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174">
        <v>52</v>
      </c>
      <c r="C82" s="174">
        <v>0</v>
      </c>
      <c r="D82" s="118">
        <v>917</v>
      </c>
      <c r="E82" s="119">
        <f t="shared" si="0"/>
        <v>969</v>
      </c>
      <c r="F82" s="51">
        <v>34</v>
      </c>
      <c r="G82" s="120">
        <v>551</v>
      </c>
      <c r="H82" s="121">
        <f t="shared" si="1"/>
        <v>585</v>
      </c>
      <c r="I82" s="121">
        <f t="shared" si="2"/>
        <v>86</v>
      </c>
      <c r="J82" s="121">
        <f t="shared" si="3"/>
        <v>1468</v>
      </c>
      <c r="K82" s="121">
        <f t="shared" si="4"/>
        <v>1554</v>
      </c>
    </row>
    <row r="83" spans="1:11" ht="12.75">
      <c r="A83" s="117" t="s">
        <v>88</v>
      </c>
      <c r="B83" s="174">
        <v>4306</v>
      </c>
      <c r="C83" s="174">
        <v>232</v>
      </c>
      <c r="D83" s="118">
        <v>53285</v>
      </c>
      <c r="E83" s="119">
        <f t="shared" si="0"/>
        <v>57823</v>
      </c>
      <c r="F83" s="51">
        <v>652</v>
      </c>
      <c r="G83" s="120">
        <v>5619</v>
      </c>
      <c r="H83" s="121">
        <f t="shared" si="1"/>
        <v>6271</v>
      </c>
      <c r="I83" s="121">
        <f t="shared" si="2"/>
        <v>5190</v>
      </c>
      <c r="J83" s="121">
        <f t="shared" si="3"/>
        <v>58904</v>
      </c>
      <c r="K83" s="121">
        <f t="shared" si="4"/>
        <v>64094</v>
      </c>
    </row>
    <row r="84" spans="1:11" ht="12.75">
      <c r="A84" s="117" t="s">
        <v>89</v>
      </c>
      <c r="B84" s="174">
        <v>0</v>
      </c>
      <c r="C84" s="174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174">
        <v>0</v>
      </c>
      <c r="C85" s="174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174">
        <v>0</v>
      </c>
      <c r="C86" s="174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174">
        <v>0</v>
      </c>
      <c r="C87" s="174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174">
        <v>328</v>
      </c>
      <c r="C88" s="174">
        <v>130</v>
      </c>
      <c r="D88" s="118">
        <v>4930</v>
      </c>
      <c r="E88" s="119">
        <f t="shared" si="0"/>
        <v>5388</v>
      </c>
      <c r="F88" s="51">
        <v>628</v>
      </c>
      <c r="G88" s="120">
        <v>644</v>
      </c>
      <c r="H88" s="121">
        <f t="shared" si="1"/>
        <v>1272</v>
      </c>
      <c r="I88" s="121">
        <f t="shared" si="2"/>
        <v>1086</v>
      </c>
      <c r="J88" s="121">
        <f t="shared" si="3"/>
        <v>5574</v>
      </c>
      <c r="K88" s="121">
        <f t="shared" si="4"/>
        <v>6660</v>
      </c>
    </row>
    <row r="89" spans="1:11" ht="12.75">
      <c r="A89" s="117" t="s">
        <v>94</v>
      </c>
      <c r="B89" s="174">
        <v>3847</v>
      </c>
      <c r="C89" s="174">
        <v>36</v>
      </c>
      <c r="D89" s="118">
        <v>58064</v>
      </c>
      <c r="E89" s="119">
        <f t="shared" si="0"/>
        <v>61947</v>
      </c>
      <c r="F89" s="51">
        <v>134</v>
      </c>
      <c r="G89" s="120">
        <v>4682</v>
      </c>
      <c r="H89" s="121">
        <f t="shared" si="1"/>
        <v>4816</v>
      </c>
      <c r="I89" s="121">
        <f t="shared" si="2"/>
        <v>4017</v>
      </c>
      <c r="J89" s="121">
        <f t="shared" si="3"/>
        <v>62746</v>
      </c>
      <c r="K89" s="121">
        <f t="shared" si="4"/>
        <v>66763</v>
      </c>
    </row>
    <row r="90" spans="1:11" ht="12.75">
      <c r="A90" s="117" t="s">
        <v>95</v>
      </c>
      <c r="B90" s="174">
        <v>40</v>
      </c>
      <c r="C90" s="174">
        <v>180</v>
      </c>
      <c r="D90" s="118">
        <v>2919</v>
      </c>
      <c r="E90" s="119">
        <f aca="true" t="shared" si="5" ref="E90:E120">SUM(B90:D90)</f>
        <v>3139</v>
      </c>
      <c r="F90" s="51">
        <v>1</v>
      </c>
      <c r="G90" s="120">
        <v>2</v>
      </c>
      <c r="H90" s="121">
        <f aca="true" t="shared" si="6" ref="H90:H120">SUM(F90:G90)</f>
        <v>3</v>
      </c>
      <c r="I90" s="121">
        <f aca="true" t="shared" si="7" ref="I90:I120">SUM(B90+C90+F90)</f>
        <v>221</v>
      </c>
      <c r="J90" s="121">
        <f aca="true" t="shared" si="8" ref="J90:J120">SUM(D90+G90)</f>
        <v>2921</v>
      </c>
      <c r="K90" s="121">
        <f aca="true" t="shared" si="9" ref="K90:K120">SUM(I90:J90)</f>
        <v>3142</v>
      </c>
    </row>
    <row r="91" spans="1:11" ht="12.75">
      <c r="A91" s="117" t="s">
        <v>96</v>
      </c>
      <c r="B91" s="174">
        <v>12889</v>
      </c>
      <c r="C91" s="174">
        <v>18307</v>
      </c>
      <c r="D91" s="118">
        <v>231102</v>
      </c>
      <c r="E91" s="119">
        <f t="shared" si="5"/>
        <v>262298</v>
      </c>
      <c r="F91" s="51">
        <v>3287</v>
      </c>
      <c r="G91" s="120">
        <v>30997</v>
      </c>
      <c r="H91" s="121">
        <f t="shared" si="6"/>
        <v>34284</v>
      </c>
      <c r="I91" s="121">
        <f t="shared" si="7"/>
        <v>34483</v>
      </c>
      <c r="J91" s="121">
        <f t="shared" si="8"/>
        <v>262099</v>
      </c>
      <c r="K91" s="121">
        <f t="shared" si="9"/>
        <v>296582</v>
      </c>
    </row>
    <row r="92" spans="1:11" ht="12.75">
      <c r="A92" s="117" t="s">
        <v>97</v>
      </c>
      <c r="B92" s="174">
        <v>23487</v>
      </c>
      <c r="C92" s="174">
        <v>270</v>
      </c>
      <c r="D92" s="118">
        <v>230045</v>
      </c>
      <c r="E92" s="119">
        <f t="shared" si="5"/>
        <v>253802</v>
      </c>
      <c r="F92" s="51">
        <v>23</v>
      </c>
      <c r="G92" s="120">
        <v>795</v>
      </c>
      <c r="H92" s="121">
        <f t="shared" si="6"/>
        <v>818</v>
      </c>
      <c r="I92" s="121">
        <f t="shared" si="7"/>
        <v>23780</v>
      </c>
      <c r="J92" s="121">
        <f t="shared" si="8"/>
        <v>230840</v>
      </c>
      <c r="K92" s="121">
        <f t="shared" si="9"/>
        <v>254620</v>
      </c>
    </row>
    <row r="93" spans="1:11" ht="12.75">
      <c r="A93" s="117" t="s">
        <v>98</v>
      </c>
      <c r="B93" s="174">
        <v>49721</v>
      </c>
      <c r="C93" s="174">
        <v>507</v>
      </c>
      <c r="D93" s="118">
        <v>566395</v>
      </c>
      <c r="E93" s="119">
        <f t="shared" si="5"/>
        <v>616623</v>
      </c>
      <c r="F93" s="51">
        <v>589</v>
      </c>
      <c r="G93" s="120">
        <v>9888</v>
      </c>
      <c r="H93" s="121">
        <f t="shared" si="6"/>
        <v>10477</v>
      </c>
      <c r="I93" s="121">
        <f t="shared" si="7"/>
        <v>50817</v>
      </c>
      <c r="J93" s="121">
        <f t="shared" si="8"/>
        <v>576283</v>
      </c>
      <c r="K93" s="121">
        <f>SUM(I93:J93)</f>
        <v>627100</v>
      </c>
    </row>
    <row r="94" spans="1:11" ht="12.75">
      <c r="A94" s="117" t="s">
        <v>99</v>
      </c>
      <c r="B94" s="174">
        <v>43721</v>
      </c>
      <c r="C94" s="174">
        <v>1267</v>
      </c>
      <c r="D94" s="118">
        <v>471661</v>
      </c>
      <c r="E94" s="119">
        <f t="shared" si="5"/>
        <v>516649</v>
      </c>
      <c r="F94" s="51">
        <v>2703</v>
      </c>
      <c r="G94" s="120">
        <v>22953</v>
      </c>
      <c r="H94" s="121">
        <f t="shared" si="6"/>
        <v>25656</v>
      </c>
      <c r="I94" s="121">
        <f t="shared" si="7"/>
        <v>47691</v>
      </c>
      <c r="J94" s="121">
        <f t="shared" si="8"/>
        <v>494614</v>
      </c>
      <c r="K94" s="121">
        <f t="shared" si="9"/>
        <v>542305</v>
      </c>
    </row>
    <row r="95" spans="1:11" ht="12.75">
      <c r="A95" s="117" t="s">
        <v>100</v>
      </c>
      <c r="B95" s="174">
        <v>0</v>
      </c>
      <c r="C95" s="174">
        <v>93</v>
      </c>
      <c r="D95" s="118">
        <v>1153</v>
      </c>
      <c r="E95" s="119">
        <f t="shared" si="5"/>
        <v>1246</v>
      </c>
      <c r="F95" s="51">
        <v>26</v>
      </c>
      <c r="G95" s="120">
        <v>439</v>
      </c>
      <c r="H95" s="121">
        <f t="shared" si="6"/>
        <v>465</v>
      </c>
      <c r="I95" s="121">
        <f t="shared" si="7"/>
        <v>119</v>
      </c>
      <c r="J95" s="121">
        <f t="shared" si="8"/>
        <v>1592</v>
      </c>
      <c r="K95" s="121">
        <f t="shared" si="9"/>
        <v>1711</v>
      </c>
    </row>
    <row r="96" spans="1:11" ht="12.75">
      <c r="A96" s="117" t="s">
        <v>101</v>
      </c>
      <c r="B96" s="174">
        <v>88639</v>
      </c>
      <c r="C96" s="174">
        <v>2046</v>
      </c>
      <c r="D96" s="118">
        <v>654045</v>
      </c>
      <c r="E96" s="119">
        <f t="shared" si="5"/>
        <v>744730</v>
      </c>
      <c r="F96" s="51">
        <v>12401</v>
      </c>
      <c r="G96" s="120">
        <v>117861</v>
      </c>
      <c r="H96" s="121">
        <f t="shared" si="6"/>
        <v>130262</v>
      </c>
      <c r="I96" s="121">
        <f t="shared" si="7"/>
        <v>103086</v>
      </c>
      <c r="J96" s="121">
        <f t="shared" si="8"/>
        <v>771906</v>
      </c>
      <c r="K96" s="121">
        <f t="shared" si="9"/>
        <v>874992</v>
      </c>
    </row>
    <row r="97" spans="1:11" ht="12.75">
      <c r="A97" s="117" t="s">
        <v>102</v>
      </c>
      <c r="B97" s="174">
        <v>237</v>
      </c>
      <c r="C97" s="174">
        <v>22</v>
      </c>
      <c r="D97" s="118">
        <v>2270</v>
      </c>
      <c r="E97" s="119">
        <f t="shared" si="5"/>
        <v>2529</v>
      </c>
      <c r="F97" s="51">
        <v>49</v>
      </c>
      <c r="G97" s="120">
        <v>444</v>
      </c>
      <c r="H97" s="121">
        <f t="shared" si="6"/>
        <v>493</v>
      </c>
      <c r="I97" s="121">
        <f t="shared" si="7"/>
        <v>308</v>
      </c>
      <c r="J97" s="121">
        <f t="shared" si="8"/>
        <v>2714</v>
      </c>
      <c r="K97" s="121">
        <f t="shared" si="9"/>
        <v>3022</v>
      </c>
    </row>
    <row r="98" spans="1:11" ht="12.75">
      <c r="A98" s="117" t="s">
        <v>103</v>
      </c>
      <c r="B98" s="174">
        <v>9748</v>
      </c>
      <c r="C98" s="174">
        <v>304</v>
      </c>
      <c r="D98" s="118">
        <v>89928</v>
      </c>
      <c r="E98" s="119">
        <f t="shared" si="5"/>
        <v>99980</v>
      </c>
      <c r="F98" s="51">
        <v>1800</v>
      </c>
      <c r="G98" s="120">
        <v>9929</v>
      </c>
      <c r="H98" s="121">
        <f t="shared" si="6"/>
        <v>11729</v>
      </c>
      <c r="I98" s="121">
        <f t="shared" si="7"/>
        <v>11852</v>
      </c>
      <c r="J98" s="121">
        <f t="shared" si="8"/>
        <v>99857</v>
      </c>
      <c r="K98" s="121">
        <f t="shared" si="9"/>
        <v>111709</v>
      </c>
    </row>
    <row r="99" spans="1:11" ht="12.75">
      <c r="A99" s="117" t="s">
        <v>104</v>
      </c>
      <c r="B99" s="174">
        <v>392</v>
      </c>
      <c r="C99" s="174">
        <v>65</v>
      </c>
      <c r="D99" s="118">
        <v>4336</v>
      </c>
      <c r="E99" s="119">
        <f t="shared" si="5"/>
        <v>4793</v>
      </c>
      <c r="F99" s="51">
        <v>5</v>
      </c>
      <c r="G99" s="120">
        <v>583</v>
      </c>
      <c r="H99" s="121">
        <f t="shared" si="6"/>
        <v>588</v>
      </c>
      <c r="I99" s="121">
        <f t="shared" si="7"/>
        <v>462</v>
      </c>
      <c r="J99" s="121">
        <f t="shared" si="8"/>
        <v>4919</v>
      </c>
      <c r="K99" s="121">
        <f t="shared" si="9"/>
        <v>5381</v>
      </c>
    </row>
    <row r="100" spans="1:11" ht="12.75">
      <c r="A100" s="117" t="s">
        <v>105</v>
      </c>
      <c r="B100" s="174"/>
      <c r="C100" s="174">
        <v>0</v>
      </c>
      <c r="D100" s="118">
        <v>0</v>
      </c>
      <c r="E100" s="119">
        <f t="shared" si="5"/>
        <v>0</v>
      </c>
      <c r="F100" s="51"/>
      <c r="G100" s="120">
        <v>0</v>
      </c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174">
        <v>0</v>
      </c>
      <c r="C101" s="174">
        <v>0</v>
      </c>
      <c r="D101" s="118">
        <v>0</v>
      </c>
      <c r="E101" s="119">
        <f t="shared" si="5"/>
        <v>0</v>
      </c>
      <c r="F101" s="51">
        <v>0</v>
      </c>
      <c r="G101" s="120">
        <v>0</v>
      </c>
      <c r="H101" s="121">
        <f t="shared" si="6"/>
        <v>0</v>
      </c>
      <c r="I101" s="121">
        <f t="shared" si="7"/>
        <v>0</v>
      </c>
      <c r="J101" s="121">
        <f t="shared" si="8"/>
        <v>0</v>
      </c>
      <c r="K101" s="121">
        <f t="shared" si="9"/>
        <v>0</v>
      </c>
    </row>
    <row r="102" spans="1:11" ht="12.75">
      <c r="A102" s="117" t="s">
        <v>107</v>
      </c>
      <c r="B102" s="174"/>
      <c r="C102" s="174">
        <v>0</v>
      </c>
      <c r="D102" s="118">
        <v>0</v>
      </c>
      <c r="E102" s="119"/>
      <c r="F102" s="51">
        <v>0</v>
      </c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174">
        <v>0</v>
      </c>
      <c r="C103" s="174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174">
        <v>2432</v>
      </c>
      <c r="C104" s="174">
        <v>36</v>
      </c>
      <c r="D104" s="118">
        <v>12684</v>
      </c>
      <c r="E104" s="119">
        <f t="shared" si="5"/>
        <v>15152</v>
      </c>
      <c r="F104" s="51">
        <v>25</v>
      </c>
      <c r="G104" s="120">
        <v>437</v>
      </c>
      <c r="H104" s="121">
        <f t="shared" si="6"/>
        <v>462</v>
      </c>
      <c r="I104" s="121">
        <f t="shared" si="7"/>
        <v>2493</v>
      </c>
      <c r="J104" s="121">
        <f t="shared" si="8"/>
        <v>13121</v>
      </c>
      <c r="K104" s="121">
        <f t="shared" si="9"/>
        <v>15614</v>
      </c>
    </row>
    <row r="105" spans="1:11" ht="12.75">
      <c r="A105" s="117" t="s">
        <v>110</v>
      </c>
      <c r="B105" s="174">
        <v>0</v>
      </c>
      <c r="C105" s="174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174">
        <v>9231</v>
      </c>
      <c r="C106" s="174">
        <v>10582</v>
      </c>
      <c r="D106" s="118">
        <v>170031</v>
      </c>
      <c r="E106" s="119">
        <f t="shared" si="5"/>
        <v>189844</v>
      </c>
      <c r="F106" s="51">
        <v>10172</v>
      </c>
      <c r="G106" s="120">
        <v>84480</v>
      </c>
      <c r="H106" s="121">
        <f t="shared" si="6"/>
        <v>94652</v>
      </c>
      <c r="I106" s="121">
        <f t="shared" si="7"/>
        <v>29985</v>
      </c>
      <c r="J106" s="121">
        <f t="shared" si="8"/>
        <v>254511</v>
      </c>
      <c r="K106" s="121">
        <f t="shared" si="9"/>
        <v>284496</v>
      </c>
    </row>
    <row r="107" spans="1:11" ht="12.75">
      <c r="A107" s="117" t="s">
        <v>112</v>
      </c>
      <c r="B107" s="174">
        <v>1048</v>
      </c>
      <c r="C107" s="174">
        <v>779</v>
      </c>
      <c r="D107" s="118">
        <v>18566</v>
      </c>
      <c r="E107" s="119">
        <f t="shared" si="5"/>
        <v>20393</v>
      </c>
      <c r="F107" s="51">
        <v>1283</v>
      </c>
      <c r="G107" s="120">
        <v>11225</v>
      </c>
      <c r="H107" s="121">
        <f t="shared" si="6"/>
        <v>12508</v>
      </c>
      <c r="I107" s="121">
        <f t="shared" si="7"/>
        <v>3110</v>
      </c>
      <c r="J107" s="121">
        <f t="shared" si="8"/>
        <v>29791</v>
      </c>
      <c r="K107" s="121">
        <f t="shared" si="9"/>
        <v>32901</v>
      </c>
    </row>
    <row r="108" spans="1:11" ht="12.75">
      <c r="A108" s="117" t="s">
        <v>113</v>
      </c>
      <c r="B108" s="174">
        <v>91925</v>
      </c>
      <c r="C108" s="174">
        <v>24159</v>
      </c>
      <c r="D108" s="118">
        <v>571305</v>
      </c>
      <c r="E108" s="119">
        <f t="shared" si="5"/>
        <v>687389</v>
      </c>
      <c r="F108" s="51">
        <v>1810</v>
      </c>
      <c r="G108" s="120">
        <v>13598</v>
      </c>
      <c r="H108" s="121">
        <f t="shared" si="6"/>
        <v>15408</v>
      </c>
      <c r="I108" s="121">
        <f t="shared" si="7"/>
        <v>117894</v>
      </c>
      <c r="J108" s="121">
        <f t="shared" si="8"/>
        <v>584903</v>
      </c>
      <c r="K108" s="121">
        <f t="shared" si="9"/>
        <v>702797</v>
      </c>
    </row>
    <row r="109" spans="1:11" ht="12.75">
      <c r="A109" s="117" t="s">
        <v>114</v>
      </c>
      <c r="B109" s="174">
        <v>127880</v>
      </c>
      <c r="C109" s="174">
        <v>40981</v>
      </c>
      <c r="D109" s="118">
        <v>1124094</v>
      </c>
      <c r="E109" s="119">
        <f t="shared" si="5"/>
        <v>1292955</v>
      </c>
      <c r="F109" s="51">
        <v>22246</v>
      </c>
      <c r="G109" s="120">
        <v>119473</v>
      </c>
      <c r="H109" s="121">
        <f t="shared" si="6"/>
        <v>141719</v>
      </c>
      <c r="I109" s="121">
        <f t="shared" si="7"/>
        <v>191107</v>
      </c>
      <c r="J109" s="121">
        <f t="shared" si="8"/>
        <v>1243567</v>
      </c>
      <c r="K109" s="121">
        <f t="shared" si="9"/>
        <v>1434674</v>
      </c>
    </row>
    <row r="110" spans="1:11" ht="12.75">
      <c r="A110" s="117" t="s">
        <v>115</v>
      </c>
      <c r="B110" s="174">
        <v>927</v>
      </c>
      <c r="C110" s="174">
        <v>733</v>
      </c>
      <c r="D110" s="118">
        <v>21027</v>
      </c>
      <c r="E110" s="119">
        <f t="shared" si="5"/>
        <v>22687</v>
      </c>
      <c r="F110" s="51">
        <v>724</v>
      </c>
      <c r="G110" s="120">
        <v>4326</v>
      </c>
      <c r="H110" s="121">
        <f t="shared" si="6"/>
        <v>5050</v>
      </c>
      <c r="I110" s="121">
        <f t="shared" si="7"/>
        <v>2384</v>
      </c>
      <c r="J110" s="121">
        <f t="shared" si="8"/>
        <v>25353</v>
      </c>
      <c r="K110" s="121">
        <f t="shared" si="9"/>
        <v>27737</v>
      </c>
    </row>
    <row r="111" spans="1:11" ht="12.75">
      <c r="A111" s="117" t="s">
        <v>116</v>
      </c>
      <c r="B111" s="174">
        <v>1047</v>
      </c>
      <c r="C111" s="174">
        <v>732</v>
      </c>
      <c r="D111" s="118">
        <v>7567</v>
      </c>
      <c r="E111" s="119">
        <f t="shared" si="5"/>
        <v>9346</v>
      </c>
      <c r="F111" s="51">
        <v>1063</v>
      </c>
      <c r="G111" s="120">
        <v>7511</v>
      </c>
      <c r="H111" s="121">
        <f t="shared" si="6"/>
        <v>8574</v>
      </c>
      <c r="I111" s="121">
        <f t="shared" si="7"/>
        <v>2842</v>
      </c>
      <c r="J111" s="121">
        <f t="shared" si="8"/>
        <v>15078</v>
      </c>
      <c r="K111" s="121">
        <f t="shared" si="9"/>
        <v>17920</v>
      </c>
    </row>
    <row r="112" spans="1:11" ht="12.75">
      <c r="A112" s="117" t="s">
        <v>117</v>
      </c>
      <c r="B112" s="174">
        <v>0</v>
      </c>
      <c r="C112" s="174"/>
      <c r="D112" s="118">
        <v>0</v>
      </c>
      <c r="E112" s="119">
        <f t="shared" si="5"/>
        <v>0</v>
      </c>
      <c r="F112" s="51">
        <v>0</v>
      </c>
      <c r="G112" s="120">
        <v>0</v>
      </c>
      <c r="H112" s="121">
        <f t="shared" si="6"/>
        <v>0</v>
      </c>
      <c r="I112" s="121">
        <f t="shared" si="7"/>
        <v>0</v>
      </c>
      <c r="J112" s="121">
        <f t="shared" si="8"/>
        <v>0</v>
      </c>
      <c r="K112" s="121">
        <f t="shared" si="9"/>
        <v>0</v>
      </c>
    </row>
    <row r="113" spans="1:11" ht="12.75">
      <c r="A113" s="117" t="s">
        <v>118</v>
      </c>
      <c r="B113" s="174">
        <v>0</v>
      </c>
      <c r="C113" s="174">
        <v>0</v>
      </c>
      <c r="D113" s="118">
        <v>0</v>
      </c>
      <c r="E113" s="119">
        <f t="shared" si="5"/>
        <v>0</v>
      </c>
      <c r="F113" s="51"/>
      <c r="G113" s="120">
        <v>0</v>
      </c>
      <c r="H113" s="121">
        <f t="shared" si="6"/>
        <v>0</v>
      </c>
      <c r="I113" s="121">
        <f t="shared" si="7"/>
        <v>0</v>
      </c>
      <c r="J113" s="121">
        <f t="shared" si="8"/>
        <v>0</v>
      </c>
      <c r="K113" s="121">
        <f t="shared" si="9"/>
        <v>0</v>
      </c>
    </row>
    <row r="114" spans="1:11" ht="12.75">
      <c r="A114" s="117" t="s">
        <v>119</v>
      </c>
      <c r="B114" s="174">
        <v>28737</v>
      </c>
      <c r="C114" s="174">
        <v>276</v>
      </c>
      <c r="D114" s="118">
        <v>316804</v>
      </c>
      <c r="E114" s="119">
        <f t="shared" si="5"/>
        <v>345817</v>
      </c>
      <c r="F114" s="51">
        <v>1483</v>
      </c>
      <c r="G114" s="120">
        <v>12213</v>
      </c>
      <c r="H114" s="121">
        <f t="shared" si="6"/>
        <v>13696</v>
      </c>
      <c r="I114" s="121">
        <f t="shared" si="7"/>
        <v>30496</v>
      </c>
      <c r="J114" s="121">
        <f t="shared" si="8"/>
        <v>329017</v>
      </c>
      <c r="K114" s="121">
        <f t="shared" si="9"/>
        <v>359513</v>
      </c>
    </row>
    <row r="115" spans="1:11" ht="12.75">
      <c r="A115" s="117" t="s">
        <v>120</v>
      </c>
      <c r="B115" s="174">
        <v>0</v>
      </c>
      <c r="C115" s="174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174">
        <v>0</v>
      </c>
      <c r="C116" s="174">
        <v>0</v>
      </c>
      <c r="D116" s="118">
        <v>0</v>
      </c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174">
        <v>0</v>
      </c>
      <c r="C117" s="174">
        <v>0</v>
      </c>
      <c r="D117" s="118">
        <v>0</v>
      </c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174">
        <v>0</v>
      </c>
      <c r="C118" s="174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174">
        <v>0</v>
      </c>
      <c r="C119" s="174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174">
        <v>0</v>
      </c>
      <c r="C120" s="174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1714248</v>
      </c>
      <c r="C123" s="121">
        <f>SUM(C25:C122)</f>
        <v>1073155</v>
      </c>
      <c r="D123" s="121">
        <f>SUM(D25:D120)</f>
        <v>25501813</v>
      </c>
      <c r="E123" s="121">
        <f>SUM(E25:E120)</f>
        <v>28289216</v>
      </c>
      <c r="F123" s="122">
        <f>SUM(F25:F120)</f>
        <v>441809</v>
      </c>
      <c r="G123" s="121">
        <f>SUM(G25:G120)</f>
        <v>3888444</v>
      </c>
      <c r="H123" s="121">
        <f>F123+G123</f>
        <v>4330253</v>
      </c>
      <c r="I123" s="121">
        <f>SUM(I25:I120)</f>
        <v>3229212</v>
      </c>
      <c r="J123" s="121">
        <f>D123+G123</f>
        <v>29390257</v>
      </c>
      <c r="K123" s="121">
        <f>E123+H123</f>
        <v>32619469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59" t="s">
        <v>138</v>
      </c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:K1"/>
    <mergeCell ref="D2:F2"/>
    <mergeCell ref="A5:K5"/>
    <mergeCell ref="A7:K7"/>
    <mergeCell ref="A9:K9"/>
    <mergeCell ref="A12:K12"/>
    <mergeCell ref="A126:K126"/>
    <mergeCell ref="A14:K14"/>
    <mergeCell ref="A15:K15"/>
    <mergeCell ref="B19:K19"/>
    <mergeCell ref="B21:C21"/>
    <mergeCell ref="F22:H22"/>
    <mergeCell ref="B23:C2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R26" sqref="R26"/>
    </sheetView>
  </sheetViews>
  <sheetFormatPr defaultColWidth="11.421875" defaultRowHeight="12.75"/>
  <sheetData>
    <row r="1" spans="1:12" ht="12.75">
      <c r="A1" s="257" t="s">
        <v>140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58" t="s">
        <v>156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57" t="s">
        <v>164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>
      <c r="A16" s="268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68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73" t="s">
        <v>19</v>
      </c>
      <c r="C20" s="273"/>
      <c r="D20" s="273"/>
      <c r="E20" s="273"/>
      <c r="F20" s="273" t="s">
        <v>20</v>
      </c>
      <c r="G20" s="273"/>
      <c r="H20" s="273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74" t="s">
        <v>143</v>
      </c>
      <c r="G21" s="274"/>
      <c r="H21" s="274"/>
      <c r="I21" s="146"/>
      <c r="J21" s="144"/>
      <c r="K21" s="145"/>
      <c r="L21" s="147" t="s">
        <v>144</v>
      </c>
    </row>
    <row r="22" spans="1:12" ht="12.75">
      <c r="A22" s="147"/>
      <c r="B22" s="275" t="s">
        <v>165</v>
      </c>
      <c r="C22" s="275"/>
      <c r="D22" s="148" t="s">
        <v>137</v>
      </c>
      <c r="E22" s="148" t="s">
        <v>28</v>
      </c>
      <c r="F22" s="149" t="s">
        <v>165</v>
      </c>
      <c r="G22" s="148" t="s">
        <v>137</v>
      </c>
      <c r="H22" s="148" t="s">
        <v>28</v>
      </c>
      <c r="I22" s="149" t="s">
        <v>165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1117</v>
      </c>
      <c r="C24" s="175">
        <v>40</v>
      </c>
      <c r="D24" s="158">
        <v>13986</v>
      </c>
      <c r="E24" s="159">
        <f>SUM(B24:D24)</f>
        <v>15143</v>
      </c>
      <c r="F24" s="175">
        <v>362</v>
      </c>
      <c r="G24" s="158">
        <v>5426</v>
      </c>
      <c r="H24" s="160">
        <f>SUM(F24:G24)</f>
        <v>5788</v>
      </c>
      <c r="I24" s="160">
        <f>SUM(B24+C24+F24)</f>
        <v>1519</v>
      </c>
      <c r="J24" s="160">
        <f>SUM(D24+G24)</f>
        <v>19412</v>
      </c>
      <c r="K24" s="159">
        <f>SUM(I24:J24)</f>
        <v>20931</v>
      </c>
      <c r="L24" s="175">
        <v>13554</v>
      </c>
    </row>
    <row r="25" spans="1:12" ht="12.75">
      <c r="A25" s="156" t="s">
        <v>31</v>
      </c>
      <c r="B25" s="175">
        <v>3606</v>
      </c>
      <c r="C25" s="175">
        <v>8</v>
      </c>
      <c r="D25" s="158">
        <v>32453</v>
      </c>
      <c r="E25" s="159">
        <f aca="true" t="shared" si="0" ref="E25:E88">SUM(B25:D25)</f>
        <v>36067</v>
      </c>
      <c r="F25" s="175">
        <v>74</v>
      </c>
      <c r="G25" s="158">
        <v>914</v>
      </c>
      <c r="H25" s="160">
        <f aca="true" t="shared" si="1" ref="H25:H88">SUM(F25:G25)</f>
        <v>988</v>
      </c>
      <c r="I25" s="160">
        <f>SUM(B25+C25+F25)</f>
        <v>3688</v>
      </c>
      <c r="J25" s="160">
        <f aca="true" t="shared" si="2" ref="J25:K88">SUM(D25+G25)</f>
        <v>33367</v>
      </c>
      <c r="K25" s="159">
        <f t="shared" si="2"/>
        <v>37055</v>
      </c>
      <c r="L25" s="175">
        <v>642</v>
      </c>
    </row>
    <row r="26" spans="1:12" ht="12.75">
      <c r="A26" s="156" t="s">
        <v>32</v>
      </c>
      <c r="B26" s="175">
        <v>1108</v>
      </c>
      <c r="C26" s="175">
        <v>24</v>
      </c>
      <c r="D26" s="158">
        <v>9302</v>
      </c>
      <c r="E26" s="159">
        <f t="shared" si="0"/>
        <v>10434</v>
      </c>
      <c r="F26" s="175">
        <v>76</v>
      </c>
      <c r="G26" s="158">
        <v>803</v>
      </c>
      <c r="H26" s="160">
        <f t="shared" si="1"/>
        <v>879</v>
      </c>
      <c r="I26" s="160">
        <f aca="true" t="shared" si="3" ref="I26:I89">SUM(B26+C26+F26)</f>
        <v>1208</v>
      </c>
      <c r="J26" s="160">
        <f t="shared" si="2"/>
        <v>10105</v>
      </c>
      <c r="K26" s="159">
        <f t="shared" si="2"/>
        <v>11313</v>
      </c>
      <c r="L26" s="175">
        <v>89</v>
      </c>
    </row>
    <row r="27" spans="1:12" ht="12.75">
      <c r="A27" s="156" t="s">
        <v>145</v>
      </c>
      <c r="B27" s="175">
        <v>786</v>
      </c>
      <c r="C27" s="175">
        <v>897</v>
      </c>
      <c r="D27" s="158">
        <v>12794</v>
      </c>
      <c r="E27" s="159">
        <f t="shared" si="0"/>
        <v>14477</v>
      </c>
      <c r="F27" s="175">
        <v>225</v>
      </c>
      <c r="G27" s="158">
        <v>2316</v>
      </c>
      <c r="H27" s="160">
        <f t="shared" si="1"/>
        <v>2541</v>
      </c>
      <c r="I27" s="160">
        <f t="shared" si="3"/>
        <v>1908</v>
      </c>
      <c r="J27" s="160">
        <f t="shared" si="2"/>
        <v>15110</v>
      </c>
      <c r="K27" s="159">
        <f t="shared" si="2"/>
        <v>17018</v>
      </c>
      <c r="L27" s="175">
        <v>322</v>
      </c>
    </row>
    <row r="28" spans="1:12" ht="12.75">
      <c r="A28" s="156" t="s">
        <v>34</v>
      </c>
      <c r="B28" s="175">
        <v>24</v>
      </c>
      <c r="C28" s="175">
        <v>155</v>
      </c>
      <c r="D28" s="158">
        <v>2625</v>
      </c>
      <c r="E28" s="159">
        <f t="shared" si="0"/>
        <v>2804</v>
      </c>
      <c r="F28" s="175">
        <v>5</v>
      </c>
      <c r="G28" s="158">
        <v>107</v>
      </c>
      <c r="H28" s="160">
        <f t="shared" si="1"/>
        <v>112</v>
      </c>
      <c r="I28" s="160">
        <f t="shared" si="3"/>
        <v>184</v>
      </c>
      <c r="J28" s="160">
        <f t="shared" si="2"/>
        <v>2732</v>
      </c>
      <c r="K28" s="159">
        <f t="shared" si="2"/>
        <v>2916</v>
      </c>
      <c r="L28" s="175">
        <v>72</v>
      </c>
    </row>
    <row r="29" spans="1:12" ht="12.75">
      <c r="A29" s="156" t="s">
        <v>35</v>
      </c>
      <c r="B29" s="175">
        <v>294</v>
      </c>
      <c r="C29" s="175">
        <v>948</v>
      </c>
      <c r="D29" s="158">
        <v>12601</v>
      </c>
      <c r="E29" s="159">
        <f t="shared" si="0"/>
        <v>13843</v>
      </c>
      <c r="F29" s="175">
        <v>209</v>
      </c>
      <c r="G29" s="158">
        <v>1991</v>
      </c>
      <c r="H29" s="160">
        <f t="shared" si="1"/>
        <v>2200</v>
      </c>
      <c r="I29" s="160">
        <f t="shared" si="3"/>
        <v>1451</v>
      </c>
      <c r="J29" s="160">
        <f t="shared" si="2"/>
        <v>14592</v>
      </c>
      <c r="K29" s="159">
        <f t="shared" si="2"/>
        <v>16043</v>
      </c>
      <c r="L29" s="175">
        <v>64202</v>
      </c>
    </row>
    <row r="30" spans="1:12" ht="12.75">
      <c r="A30" s="156" t="s">
        <v>36</v>
      </c>
      <c r="B30" s="175">
        <v>1966</v>
      </c>
      <c r="C30" s="175">
        <v>29477</v>
      </c>
      <c r="D30" s="158">
        <v>179762</v>
      </c>
      <c r="E30" s="159">
        <f t="shared" si="0"/>
        <v>211205</v>
      </c>
      <c r="F30" s="175">
        <v>1855</v>
      </c>
      <c r="G30" s="158">
        <v>18593</v>
      </c>
      <c r="H30" s="160">
        <f t="shared" si="1"/>
        <v>20448</v>
      </c>
      <c r="I30" s="160">
        <f t="shared" si="3"/>
        <v>33298</v>
      </c>
      <c r="J30" s="160">
        <f t="shared" si="2"/>
        <v>198355</v>
      </c>
      <c r="K30" s="159">
        <f t="shared" si="2"/>
        <v>231653</v>
      </c>
      <c r="L30" s="175">
        <v>10288</v>
      </c>
    </row>
    <row r="31" spans="1:12" ht="12.75">
      <c r="A31" s="156" t="s">
        <v>37</v>
      </c>
      <c r="B31" s="175">
        <v>0</v>
      </c>
      <c r="C31" s="175">
        <v>0</v>
      </c>
      <c r="D31" s="158">
        <v>3</v>
      </c>
      <c r="E31" s="159">
        <f>SUM(B31:D31)</f>
        <v>3</v>
      </c>
      <c r="F31" s="175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3</v>
      </c>
      <c r="K31" s="159">
        <f t="shared" si="2"/>
        <v>3</v>
      </c>
      <c r="L31" s="175">
        <v>165</v>
      </c>
    </row>
    <row r="32" spans="1:12" ht="12.75">
      <c r="A32" s="156" t="s">
        <v>38</v>
      </c>
      <c r="B32" s="175">
        <v>0</v>
      </c>
      <c r="C32" s="175">
        <v>83</v>
      </c>
      <c r="D32" s="158">
        <v>852</v>
      </c>
      <c r="E32" s="159">
        <f>SUM(B32:D32)</f>
        <v>935</v>
      </c>
      <c r="F32" s="175">
        <v>28</v>
      </c>
      <c r="G32" s="158">
        <v>279</v>
      </c>
      <c r="H32" s="160">
        <f t="shared" si="1"/>
        <v>307</v>
      </c>
      <c r="I32" s="160">
        <f>SUM(B32+C32+F32)</f>
        <v>111</v>
      </c>
      <c r="J32" s="160">
        <f>SUM(D32+G32)</f>
        <v>1131</v>
      </c>
      <c r="K32" s="159">
        <f t="shared" si="2"/>
        <v>1242</v>
      </c>
      <c r="L32" s="175">
        <v>84</v>
      </c>
    </row>
    <row r="33" spans="1:12" ht="12.75">
      <c r="A33" s="156" t="s">
        <v>39</v>
      </c>
      <c r="B33" s="175">
        <v>4425</v>
      </c>
      <c r="C33" s="175">
        <v>0</v>
      </c>
      <c r="D33" s="158">
        <v>81955</v>
      </c>
      <c r="E33" s="159">
        <f t="shared" si="0"/>
        <v>86380</v>
      </c>
      <c r="F33" s="175">
        <v>4</v>
      </c>
      <c r="G33" s="158">
        <v>13</v>
      </c>
      <c r="H33" s="160">
        <f t="shared" si="1"/>
        <v>17</v>
      </c>
      <c r="I33" s="160">
        <f t="shared" si="3"/>
        <v>4429</v>
      </c>
      <c r="J33" s="160">
        <f t="shared" si="2"/>
        <v>81968</v>
      </c>
      <c r="K33" s="159">
        <f t="shared" si="2"/>
        <v>86397</v>
      </c>
      <c r="L33" s="175">
        <v>3368</v>
      </c>
    </row>
    <row r="34" spans="1:12" ht="12.75">
      <c r="A34" s="156" t="s">
        <v>40</v>
      </c>
      <c r="B34" s="175">
        <v>16694</v>
      </c>
      <c r="C34" s="175">
        <v>41534</v>
      </c>
      <c r="D34" s="158">
        <v>460868</v>
      </c>
      <c r="E34" s="159">
        <f t="shared" si="0"/>
        <v>519096</v>
      </c>
      <c r="F34" s="175">
        <v>20149</v>
      </c>
      <c r="G34" s="158">
        <v>185185</v>
      </c>
      <c r="H34" s="160">
        <f t="shared" si="1"/>
        <v>205334</v>
      </c>
      <c r="I34" s="160">
        <f t="shared" si="3"/>
        <v>78377</v>
      </c>
      <c r="J34" s="160">
        <f t="shared" si="2"/>
        <v>646053</v>
      </c>
      <c r="K34" s="159">
        <f t="shared" si="2"/>
        <v>724430</v>
      </c>
      <c r="L34" s="175">
        <v>375190</v>
      </c>
    </row>
    <row r="35" spans="1:12" ht="12.75">
      <c r="A35" s="156" t="s">
        <v>41</v>
      </c>
      <c r="B35" s="175">
        <v>280</v>
      </c>
      <c r="C35" s="175">
        <v>84</v>
      </c>
      <c r="D35" s="158">
        <v>4728</v>
      </c>
      <c r="E35" s="159">
        <f t="shared" si="0"/>
        <v>5092</v>
      </c>
      <c r="F35" s="175">
        <v>362</v>
      </c>
      <c r="G35" s="158">
        <v>1302</v>
      </c>
      <c r="H35" s="160">
        <f t="shared" si="1"/>
        <v>1664</v>
      </c>
      <c r="I35" s="160">
        <f t="shared" si="3"/>
        <v>726</v>
      </c>
      <c r="J35" s="160">
        <f t="shared" si="2"/>
        <v>6030</v>
      </c>
      <c r="K35" s="159">
        <f t="shared" si="2"/>
        <v>6756</v>
      </c>
      <c r="L35" s="175">
        <v>229</v>
      </c>
    </row>
    <row r="36" spans="1:12" ht="12.75">
      <c r="A36" s="156" t="s">
        <v>42</v>
      </c>
      <c r="B36" s="175">
        <v>12476</v>
      </c>
      <c r="C36" s="175">
        <v>7242</v>
      </c>
      <c r="D36" s="158">
        <v>109202</v>
      </c>
      <c r="E36" s="159">
        <f t="shared" si="0"/>
        <v>128920</v>
      </c>
      <c r="F36" s="175">
        <v>755</v>
      </c>
      <c r="G36" s="158">
        <v>8664</v>
      </c>
      <c r="H36" s="160">
        <f t="shared" si="1"/>
        <v>9419</v>
      </c>
      <c r="I36" s="160">
        <f t="shared" si="3"/>
        <v>20473</v>
      </c>
      <c r="J36" s="160">
        <f t="shared" si="2"/>
        <v>117866</v>
      </c>
      <c r="K36" s="159">
        <f t="shared" si="2"/>
        <v>138339</v>
      </c>
      <c r="L36" s="175">
        <v>54975</v>
      </c>
    </row>
    <row r="37" spans="1:12" ht="12.75">
      <c r="A37" s="156" t="s">
        <v>43</v>
      </c>
      <c r="B37" s="175">
        <v>13855</v>
      </c>
      <c r="C37" s="175">
        <v>9456</v>
      </c>
      <c r="D37" s="158">
        <v>102533</v>
      </c>
      <c r="E37" s="159">
        <f t="shared" si="0"/>
        <v>125844</v>
      </c>
      <c r="F37" s="175">
        <v>13140</v>
      </c>
      <c r="G37" s="158">
        <v>81381</v>
      </c>
      <c r="H37" s="160">
        <f t="shared" si="1"/>
        <v>94521</v>
      </c>
      <c r="I37" s="160">
        <f t="shared" si="3"/>
        <v>36451</v>
      </c>
      <c r="J37" s="160">
        <f t="shared" si="2"/>
        <v>183914</v>
      </c>
      <c r="K37" s="159">
        <f t="shared" si="2"/>
        <v>220365</v>
      </c>
      <c r="L37" s="175">
        <v>29973</v>
      </c>
    </row>
    <row r="38" spans="1:12" ht="12.75">
      <c r="A38" s="156" t="s">
        <v>44</v>
      </c>
      <c r="B38" s="175">
        <v>77</v>
      </c>
      <c r="C38" s="175">
        <v>93</v>
      </c>
      <c r="D38" s="158">
        <v>3457</v>
      </c>
      <c r="E38" s="159">
        <f t="shared" si="0"/>
        <v>3627</v>
      </c>
      <c r="F38" s="175">
        <v>671</v>
      </c>
      <c r="G38" s="158">
        <v>7811</v>
      </c>
      <c r="H38" s="160">
        <f t="shared" si="1"/>
        <v>8482</v>
      </c>
      <c r="I38" s="160">
        <f t="shared" si="3"/>
        <v>841</v>
      </c>
      <c r="J38" s="160">
        <f t="shared" si="2"/>
        <v>11268</v>
      </c>
      <c r="K38" s="159">
        <f t="shared" si="2"/>
        <v>12109</v>
      </c>
      <c r="L38" s="175">
        <v>3472</v>
      </c>
    </row>
    <row r="39" spans="1:12" ht="12.75">
      <c r="A39" s="156" t="s">
        <v>45</v>
      </c>
      <c r="B39" s="175">
        <v>78</v>
      </c>
      <c r="C39" s="175">
        <v>403</v>
      </c>
      <c r="D39" s="158">
        <v>5009</v>
      </c>
      <c r="E39" s="159">
        <f t="shared" si="0"/>
        <v>5490</v>
      </c>
      <c r="F39" s="175">
        <v>749</v>
      </c>
      <c r="G39" s="158">
        <v>6950</v>
      </c>
      <c r="H39" s="160">
        <f t="shared" si="1"/>
        <v>7699</v>
      </c>
      <c r="I39" s="160">
        <f t="shared" si="3"/>
        <v>1230</v>
      </c>
      <c r="J39" s="160">
        <f t="shared" si="2"/>
        <v>11959</v>
      </c>
      <c r="K39" s="159">
        <f t="shared" si="2"/>
        <v>13189</v>
      </c>
      <c r="L39" s="175">
        <v>73817</v>
      </c>
    </row>
    <row r="40" spans="1:12" ht="12.75">
      <c r="A40" s="156" t="s">
        <v>46</v>
      </c>
      <c r="B40" s="175">
        <v>25</v>
      </c>
      <c r="C40" s="175">
        <v>2820</v>
      </c>
      <c r="D40" s="158">
        <v>16078</v>
      </c>
      <c r="E40" s="159">
        <f t="shared" si="0"/>
        <v>18923</v>
      </c>
      <c r="F40" s="175">
        <v>579</v>
      </c>
      <c r="G40" s="158">
        <v>11183</v>
      </c>
      <c r="H40" s="160">
        <f t="shared" si="1"/>
        <v>11762</v>
      </c>
      <c r="I40" s="160">
        <f t="shared" si="3"/>
        <v>3424</v>
      </c>
      <c r="J40" s="160">
        <f t="shared" si="2"/>
        <v>27261</v>
      </c>
      <c r="K40" s="159">
        <f t="shared" si="2"/>
        <v>30685</v>
      </c>
      <c r="L40" s="175">
        <v>55151</v>
      </c>
    </row>
    <row r="41" spans="1:12" ht="12.75">
      <c r="A41" s="156" t="s">
        <v>47</v>
      </c>
      <c r="B41" s="175">
        <v>4484</v>
      </c>
      <c r="C41" s="175">
        <v>97</v>
      </c>
      <c r="D41" s="158">
        <v>56333</v>
      </c>
      <c r="E41" s="159">
        <f t="shared" si="0"/>
        <v>60914</v>
      </c>
      <c r="F41" s="175">
        <v>474</v>
      </c>
      <c r="G41" s="158">
        <v>1537</v>
      </c>
      <c r="H41" s="160">
        <f t="shared" si="1"/>
        <v>2011</v>
      </c>
      <c r="I41" s="160">
        <f t="shared" si="3"/>
        <v>5055</v>
      </c>
      <c r="J41" s="160">
        <f t="shared" si="2"/>
        <v>57870</v>
      </c>
      <c r="K41" s="159">
        <f t="shared" si="2"/>
        <v>62925</v>
      </c>
      <c r="L41" s="175">
        <v>3459</v>
      </c>
    </row>
    <row r="42" spans="1:12" ht="12.75">
      <c r="A42" s="156" t="s">
        <v>48</v>
      </c>
      <c r="B42" s="175">
        <v>8</v>
      </c>
      <c r="C42" s="175">
        <v>69</v>
      </c>
      <c r="D42" s="158">
        <v>1545</v>
      </c>
      <c r="E42" s="159">
        <f t="shared" si="0"/>
        <v>1622</v>
      </c>
      <c r="F42" s="175">
        <v>56</v>
      </c>
      <c r="G42" s="158">
        <v>443</v>
      </c>
      <c r="H42" s="160">
        <f t="shared" si="1"/>
        <v>499</v>
      </c>
      <c r="I42" s="160">
        <f t="shared" si="3"/>
        <v>133</v>
      </c>
      <c r="J42" s="160">
        <f t="shared" si="2"/>
        <v>1988</v>
      </c>
      <c r="K42" s="159">
        <f t="shared" si="2"/>
        <v>2121</v>
      </c>
      <c r="L42" s="175">
        <v>619</v>
      </c>
    </row>
    <row r="43" spans="1:12" ht="12.75">
      <c r="A43" s="156" t="s">
        <v>49</v>
      </c>
      <c r="B43" s="175">
        <v>797</v>
      </c>
      <c r="C43" s="175">
        <v>146</v>
      </c>
      <c r="D43" s="158">
        <v>10105</v>
      </c>
      <c r="E43" s="159">
        <f t="shared" si="0"/>
        <v>11048</v>
      </c>
      <c r="F43" s="175">
        <v>122</v>
      </c>
      <c r="G43" s="158">
        <v>1952</v>
      </c>
      <c r="H43" s="160">
        <f t="shared" si="1"/>
        <v>2074</v>
      </c>
      <c r="I43" s="160">
        <f t="shared" si="3"/>
        <v>1065</v>
      </c>
      <c r="J43" s="160">
        <f t="shared" si="2"/>
        <v>12057</v>
      </c>
      <c r="K43" s="159">
        <f t="shared" si="2"/>
        <v>13122</v>
      </c>
      <c r="L43" s="175">
        <v>1250</v>
      </c>
    </row>
    <row r="44" spans="1:12" ht="12.75">
      <c r="A44" s="156" t="s">
        <v>50</v>
      </c>
      <c r="B44" s="175">
        <v>5497</v>
      </c>
      <c r="C44" s="175">
        <v>8113</v>
      </c>
      <c r="D44" s="158">
        <v>122325</v>
      </c>
      <c r="E44" s="159">
        <f t="shared" si="0"/>
        <v>135935</v>
      </c>
      <c r="F44" s="175">
        <v>819</v>
      </c>
      <c r="G44" s="158">
        <v>12014</v>
      </c>
      <c r="H44" s="160">
        <f t="shared" si="1"/>
        <v>12833</v>
      </c>
      <c r="I44" s="160">
        <f t="shared" si="3"/>
        <v>14429</v>
      </c>
      <c r="J44" s="160">
        <f t="shared" si="2"/>
        <v>134339</v>
      </c>
      <c r="K44" s="159">
        <f t="shared" si="2"/>
        <v>148768</v>
      </c>
      <c r="L44" s="175">
        <v>6831</v>
      </c>
    </row>
    <row r="45" spans="1:12" ht="12.75">
      <c r="A45" s="156" t="s">
        <v>51</v>
      </c>
      <c r="B45" s="175">
        <v>16168</v>
      </c>
      <c r="C45" s="175">
        <v>1067</v>
      </c>
      <c r="D45" s="158">
        <v>202413</v>
      </c>
      <c r="E45" s="159">
        <f t="shared" si="0"/>
        <v>219648</v>
      </c>
      <c r="F45" s="175">
        <v>14543</v>
      </c>
      <c r="G45" s="158">
        <v>126905</v>
      </c>
      <c r="H45" s="160">
        <f t="shared" si="1"/>
        <v>141448</v>
      </c>
      <c r="I45" s="160">
        <f t="shared" si="3"/>
        <v>31778</v>
      </c>
      <c r="J45" s="160">
        <f t="shared" si="2"/>
        <v>329318</v>
      </c>
      <c r="K45" s="159">
        <f t="shared" si="2"/>
        <v>361096</v>
      </c>
      <c r="L45" s="175">
        <v>260901</v>
      </c>
    </row>
    <row r="46" spans="1:12" ht="12.75">
      <c r="A46" s="156" t="s">
        <v>52</v>
      </c>
      <c r="B46" s="175">
        <v>296</v>
      </c>
      <c r="C46" s="175">
        <v>717</v>
      </c>
      <c r="D46" s="158">
        <v>5861</v>
      </c>
      <c r="E46" s="159">
        <f t="shared" si="0"/>
        <v>6874</v>
      </c>
      <c r="F46" s="175">
        <v>1247</v>
      </c>
      <c r="G46" s="158">
        <v>13636</v>
      </c>
      <c r="H46" s="160">
        <f t="shared" si="1"/>
        <v>14883</v>
      </c>
      <c r="I46" s="160">
        <f t="shared" si="3"/>
        <v>2260</v>
      </c>
      <c r="J46" s="160">
        <f t="shared" si="2"/>
        <v>19497</v>
      </c>
      <c r="K46" s="159">
        <f t="shared" si="2"/>
        <v>21757</v>
      </c>
      <c r="L46" s="175">
        <v>3245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31</v>
      </c>
      <c r="G47" s="158">
        <v>375</v>
      </c>
      <c r="H47" s="160">
        <f t="shared" si="1"/>
        <v>406</v>
      </c>
      <c r="I47" s="160">
        <f t="shared" si="3"/>
        <v>31</v>
      </c>
      <c r="J47" s="160">
        <f t="shared" si="2"/>
        <v>375</v>
      </c>
      <c r="K47" s="159">
        <f t="shared" si="2"/>
        <v>406</v>
      </c>
      <c r="L47" s="175">
        <v>407</v>
      </c>
    </row>
    <row r="48" spans="1:12" ht="12.75">
      <c r="A48" s="156" t="s">
        <v>54</v>
      </c>
      <c r="B48" s="175">
        <v>15610</v>
      </c>
      <c r="C48" s="175">
        <v>4855</v>
      </c>
      <c r="D48" s="158">
        <v>154851</v>
      </c>
      <c r="E48" s="159">
        <f t="shared" si="0"/>
        <v>175316</v>
      </c>
      <c r="F48" s="175">
        <v>13757</v>
      </c>
      <c r="G48" s="158">
        <v>96574</v>
      </c>
      <c r="H48" s="160">
        <f t="shared" si="1"/>
        <v>110331</v>
      </c>
      <c r="I48" s="160">
        <f t="shared" si="3"/>
        <v>34222</v>
      </c>
      <c r="J48" s="160">
        <f t="shared" si="2"/>
        <v>251425</v>
      </c>
      <c r="K48" s="159">
        <f t="shared" si="2"/>
        <v>285647</v>
      </c>
      <c r="L48" s="175">
        <v>52185</v>
      </c>
    </row>
    <row r="49" spans="1:12" ht="12.75">
      <c r="A49" s="156" t="s">
        <v>55</v>
      </c>
      <c r="B49" s="175">
        <v>0</v>
      </c>
      <c r="C49" s="175">
        <v>3</v>
      </c>
      <c r="D49" s="158">
        <v>151</v>
      </c>
      <c r="E49" s="159">
        <f t="shared" si="0"/>
        <v>154</v>
      </c>
      <c r="F49" s="175">
        <v>6</v>
      </c>
      <c r="G49" s="158">
        <v>65</v>
      </c>
      <c r="H49" s="160">
        <f t="shared" si="1"/>
        <v>71</v>
      </c>
      <c r="I49" s="160">
        <f t="shared" si="3"/>
        <v>9</v>
      </c>
      <c r="J49" s="160">
        <f t="shared" si="2"/>
        <v>216</v>
      </c>
      <c r="K49" s="159">
        <f t="shared" si="2"/>
        <v>225</v>
      </c>
      <c r="L49" s="175">
        <v>121</v>
      </c>
    </row>
    <row r="50" spans="1:12" ht="12.75">
      <c r="A50" s="156" t="s">
        <v>56</v>
      </c>
      <c r="B50" s="175">
        <v>28073</v>
      </c>
      <c r="C50" s="175">
        <v>5479</v>
      </c>
      <c r="D50" s="158">
        <v>265077</v>
      </c>
      <c r="E50" s="159">
        <f t="shared" si="0"/>
        <v>298629</v>
      </c>
      <c r="F50" s="175">
        <v>1027</v>
      </c>
      <c r="G50" s="158">
        <v>12295</v>
      </c>
      <c r="H50" s="160">
        <f t="shared" si="1"/>
        <v>13322</v>
      </c>
      <c r="I50" s="160">
        <f t="shared" si="3"/>
        <v>34579</v>
      </c>
      <c r="J50" s="160">
        <f t="shared" si="2"/>
        <v>277372</v>
      </c>
      <c r="K50" s="159">
        <f t="shared" si="2"/>
        <v>311951</v>
      </c>
      <c r="L50" s="175">
        <v>119372</v>
      </c>
    </row>
    <row r="51" spans="1:12" ht="12.75">
      <c r="A51" s="156" t="s">
        <v>57</v>
      </c>
      <c r="B51" s="175">
        <v>54</v>
      </c>
      <c r="C51" s="175">
        <v>0</v>
      </c>
      <c r="D51" s="158">
        <v>1502</v>
      </c>
      <c r="E51" s="159">
        <f t="shared" si="0"/>
        <v>1556</v>
      </c>
      <c r="F51" s="175">
        <v>383</v>
      </c>
      <c r="G51" s="158">
        <v>2636</v>
      </c>
      <c r="H51" s="160">
        <f t="shared" si="1"/>
        <v>3019</v>
      </c>
      <c r="I51" s="160">
        <f t="shared" si="3"/>
        <v>437</v>
      </c>
      <c r="J51" s="160">
        <f t="shared" si="2"/>
        <v>4138</v>
      </c>
      <c r="K51" s="159">
        <f t="shared" si="2"/>
        <v>4575</v>
      </c>
      <c r="L51" s="175">
        <v>414</v>
      </c>
    </row>
    <row r="52" spans="1:12" ht="12.75">
      <c r="A52" s="156" t="s">
        <v>58</v>
      </c>
      <c r="B52" s="175">
        <v>0</v>
      </c>
      <c r="C52" s="175">
        <v>0</v>
      </c>
      <c r="D52" s="158">
        <v>2</v>
      </c>
      <c r="E52" s="159">
        <f t="shared" si="0"/>
        <v>2</v>
      </c>
      <c r="F52" s="175">
        <v>0</v>
      </c>
      <c r="G52" s="158">
        <v>4</v>
      </c>
      <c r="H52" s="160">
        <f t="shared" si="1"/>
        <v>4</v>
      </c>
      <c r="I52" s="160">
        <f t="shared" si="3"/>
        <v>0</v>
      </c>
      <c r="J52" s="160">
        <f t="shared" si="2"/>
        <v>6</v>
      </c>
      <c r="K52" s="159">
        <f t="shared" si="2"/>
        <v>6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0</v>
      </c>
      <c r="G53" s="158">
        <v>374</v>
      </c>
      <c r="H53" s="160">
        <f t="shared" si="1"/>
        <v>374</v>
      </c>
      <c r="I53" s="160">
        <f t="shared" si="3"/>
        <v>0</v>
      </c>
      <c r="J53" s="160">
        <f t="shared" si="2"/>
        <v>374</v>
      </c>
      <c r="K53" s="159">
        <f t="shared" si="2"/>
        <v>374</v>
      </c>
      <c r="L53" s="175">
        <v>71</v>
      </c>
    </row>
    <row r="54" spans="1:12" ht="12.75">
      <c r="A54" s="156" t="s">
        <v>60</v>
      </c>
      <c r="B54" s="175">
        <v>65116</v>
      </c>
      <c r="C54" s="175">
        <v>67277</v>
      </c>
      <c r="D54" s="158">
        <v>731644</v>
      </c>
      <c r="E54" s="159">
        <f t="shared" si="0"/>
        <v>864037</v>
      </c>
      <c r="F54" s="175">
        <v>18689</v>
      </c>
      <c r="G54" s="158">
        <v>150813</v>
      </c>
      <c r="H54" s="160">
        <f t="shared" si="1"/>
        <v>169502</v>
      </c>
      <c r="I54" s="160">
        <f t="shared" si="3"/>
        <v>151082</v>
      </c>
      <c r="J54" s="160">
        <f t="shared" si="2"/>
        <v>882457</v>
      </c>
      <c r="K54" s="159">
        <f t="shared" si="2"/>
        <v>1033539</v>
      </c>
      <c r="L54" s="175">
        <v>216309</v>
      </c>
    </row>
    <row r="55" spans="1:12" ht="12.75">
      <c r="A55" s="156" t="s">
        <v>61</v>
      </c>
      <c r="B55" s="175">
        <v>538</v>
      </c>
      <c r="C55" s="175">
        <v>235</v>
      </c>
      <c r="D55" s="158">
        <v>8980</v>
      </c>
      <c r="E55" s="159">
        <f t="shared" si="0"/>
        <v>9753</v>
      </c>
      <c r="F55" s="175">
        <v>1015</v>
      </c>
      <c r="G55" s="158">
        <v>8958</v>
      </c>
      <c r="H55" s="160">
        <f t="shared" si="1"/>
        <v>9973</v>
      </c>
      <c r="I55" s="160">
        <f t="shared" si="3"/>
        <v>1788</v>
      </c>
      <c r="J55" s="160">
        <f t="shared" si="2"/>
        <v>17938</v>
      </c>
      <c r="K55" s="159">
        <f t="shared" si="2"/>
        <v>19726</v>
      </c>
      <c r="L55" s="175">
        <v>8702</v>
      </c>
    </row>
    <row r="56" spans="1:12" ht="12.75">
      <c r="A56" s="156" t="s">
        <v>62</v>
      </c>
      <c r="B56" s="175">
        <v>4103</v>
      </c>
      <c r="C56" s="175">
        <v>14634</v>
      </c>
      <c r="D56" s="158">
        <v>171717</v>
      </c>
      <c r="E56" s="159">
        <f t="shared" si="0"/>
        <v>190454</v>
      </c>
      <c r="F56" s="175">
        <v>755</v>
      </c>
      <c r="G56" s="158">
        <v>9459</v>
      </c>
      <c r="H56" s="160">
        <f t="shared" si="1"/>
        <v>10214</v>
      </c>
      <c r="I56" s="160">
        <f t="shared" si="3"/>
        <v>19492</v>
      </c>
      <c r="J56" s="160">
        <f t="shared" si="2"/>
        <v>181176</v>
      </c>
      <c r="K56" s="159">
        <f t="shared" si="2"/>
        <v>200668</v>
      </c>
      <c r="L56" s="175">
        <v>8989</v>
      </c>
    </row>
    <row r="57" spans="1:12" ht="12.75">
      <c r="A57" s="156" t="s">
        <v>63</v>
      </c>
      <c r="B57" s="175">
        <v>212439</v>
      </c>
      <c r="C57" s="175">
        <v>42557</v>
      </c>
      <c r="D57" s="158">
        <v>2231083</v>
      </c>
      <c r="E57" s="159">
        <f t="shared" si="0"/>
        <v>2486079</v>
      </c>
      <c r="F57" s="175">
        <v>67412</v>
      </c>
      <c r="G57" s="158">
        <v>237505</v>
      </c>
      <c r="H57" s="160">
        <f t="shared" si="1"/>
        <v>304917</v>
      </c>
      <c r="I57" s="160">
        <f t="shared" si="3"/>
        <v>322408</v>
      </c>
      <c r="J57" s="160">
        <f t="shared" si="2"/>
        <v>2468588</v>
      </c>
      <c r="K57" s="159">
        <f t="shared" si="2"/>
        <v>2790996</v>
      </c>
      <c r="L57" s="175">
        <v>3148417</v>
      </c>
    </row>
    <row r="58" spans="1:12" ht="12.75">
      <c r="A58" s="156" t="s">
        <v>64</v>
      </c>
      <c r="B58" s="175">
        <v>34372</v>
      </c>
      <c r="C58" s="175">
        <v>176112</v>
      </c>
      <c r="D58" s="158">
        <v>1254232</v>
      </c>
      <c r="E58" s="159">
        <f t="shared" si="0"/>
        <v>1464716</v>
      </c>
      <c r="F58" s="175">
        <v>30297</v>
      </c>
      <c r="G58" s="158">
        <v>199654</v>
      </c>
      <c r="H58" s="160">
        <f t="shared" si="1"/>
        <v>229951</v>
      </c>
      <c r="I58" s="160">
        <f t="shared" si="3"/>
        <v>240781</v>
      </c>
      <c r="J58" s="160">
        <f t="shared" si="2"/>
        <v>1453886</v>
      </c>
      <c r="K58" s="159">
        <f t="shared" si="2"/>
        <v>1694667</v>
      </c>
      <c r="L58" s="175">
        <v>938931</v>
      </c>
    </row>
    <row r="59" spans="1:12" ht="12.75">
      <c r="A59" s="156" t="s">
        <v>65</v>
      </c>
      <c r="B59" s="175">
        <v>62</v>
      </c>
      <c r="C59" s="175">
        <v>26</v>
      </c>
      <c r="D59" s="158">
        <v>2515</v>
      </c>
      <c r="E59" s="159">
        <f t="shared" si="0"/>
        <v>2603</v>
      </c>
      <c r="F59" s="175">
        <v>443</v>
      </c>
      <c r="G59" s="158">
        <v>2073</v>
      </c>
      <c r="H59" s="160">
        <f t="shared" si="1"/>
        <v>2516</v>
      </c>
      <c r="I59" s="160">
        <f t="shared" si="3"/>
        <v>531</v>
      </c>
      <c r="J59" s="160">
        <f t="shared" si="2"/>
        <v>4588</v>
      </c>
      <c r="K59" s="159">
        <f t="shared" si="2"/>
        <v>5119</v>
      </c>
      <c r="L59" s="175">
        <v>985</v>
      </c>
    </row>
    <row r="60" spans="1:12" ht="12.75">
      <c r="A60" s="156" t="s">
        <v>66</v>
      </c>
      <c r="B60" s="175">
        <v>682</v>
      </c>
      <c r="C60" s="175">
        <v>12</v>
      </c>
      <c r="D60" s="158">
        <v>6478</v>
      </c>
      <c r="E60" s="159">
        <f t="shared" si="0"/>
        <v>7172</v>
      </c>
      <c r="F60" s="175">
        <v>85</v>
      </c>
      <c r="G60" s="158">
        <v>1315</v>
      </c>
      <c r="H60" s="160">
        <f t="shared" si="1"/>
        <v>1400</v>
      </c>
      <c r="I60" s="160">
        <f t="shared" si="3"/>
        <v>779</v>
      </c>
      <c r="J60" s="160">
        <f t="shared" si="2"/>
        <v>7793</v>
      </c>
      <c r="K60" s="159">
        <f t="shared" si="2"/>
        <v>8572</v>
      </c>
      <c r="L60" s="175">
        <v>540</v>
      </c>
    </row>
    <row r="61" spans="1:12" ht="12.75">
      <c r="A61" s="156" t="s">
        <v>67</v>
      </c>
      <c r="B61" s="175">
        <v>13911</v>
      </c>
      <c r="C61" s="175">
        <v>301</v>
      </c>
      <c r="D61" s="158">
        <v>140678</v>
      </c>
      <c r="E61" s="159">
        <f t="shared" si="0"/>
        <v>154890</v>
      </c>
      <c r="F61" s="175">
        <v>2798</v>
      </c>
      <c r="G61" s="158">
        <v>26826</v>
      </c>
      <c r="H61" s="160">
        <f t="shared" si="1"/>
        <v>29624</v>
      </c>
      <c r="I61" s="160">
        <f t="shared" si="3"/>
        <v>17010</v>
      </c>
      <c r="J61" s="160">
        <f t="shared" si="2"/>
        <v>167504</v>
      </c>
      <c r="K61" s="159">
        <f t="shared" si="2"/>
        <v>184514</v>
      </c>
      <c r="L61" s="175">
        <v>6159</v>
      </c>
    </row>
    <row r="62" spans="1:12" ht="12.75">
      <c r="A62" s="156" t="s">
        <v>68</v>
      </c>
      <c r="B62" s="175">
        <v>286</v>
      </c>
      <c r="C62" s="175">
        <v>78</v>
      </c>
      <c r="D62" s="158">
        <v>3658</v>
      </c>
      <c r="E62" s="159">
        <f t="shared" si="0"/>
        <v>4022</v>
      </c>
      <c r="F62" s="175">
        <v>1006</v>
      </c>
      <c r="G62" s="158">
        <v>5522</v>
      </c>
      <c r="H62" s="160">
        <f t="shared" si="1"/>
        <v>6528</v>
      </c>
      <c r="I62" s="160">
        <f t="shared" si="3"/>
        <v>1370</v>
      </c>
      <c r="J62" s="160">
        <f t="shared" si="2"/>
        <v>9180</v>
      </c>
      <c r="K62" s="159">
        <f t="shared" si="2"/>
        <v>10550</v>
      </c>
      <c r="L62" s="175">
        <v>1655</v>
      </c>
    </row>
    <row r="63" spans="1:12" ht="12.75">
      <c r="A63" s="156" t="s">
        <v>69</v>
      </c>
      <c r="B63" s="175">
        <v>2120</v>
      </c>
      <c r="C63" s="175">
        <v>35</v>
      </c>
      <c r="D63" s="158">
        <v>30383</v>
      </c>
      <c r="E63" s="159">
        <f t="shared" si="0"/>
        <v>32538</v>
      </c>
      <c r="F63" s="175">
        <v>1379</v>
      </c>
      <c r="G63" s="158">
        <v>13533</v>
      </c>
      <c r="H63" s="160">
        <f t="shared" si="1"/>
        <v>14912</v>
      </c>
      <c r="I63" s="160">
        <f t="shared" si="3"/>
        <v>3534</v>
      </c>
      <c r="J63" s="160">
        <f t="shared" si="2"/>
        <v>43916</v>
      </c>
      <c r="K63" s="159">
        <f t="shared" si="2"/>
        <v>47450</v>
      </c>
      <c r="L63" s="175">
        <v>10937</v>
      </c>
    </row>
    <row r="64" spans="1:12" ht="12.75">
      <c r="A64" s="156" t="s">
        <v>70</v>
      </c>
      <c r="B64" s="175">
        <v>911</v>
      </c>
      <c r="C64" s="175">
        <v>1287</v>
      </c>
      <c r="D64" s="158">
        <v>16959</v>
      </c>
      <c r="E64" s="159">
        <f>SUM(B64:D64)</f>
        <v>19157</v>
      </c>
      <c r="F64" s="175">
        <v>157</v>
      </c>
      <c r="G64" s="158">
        <v>3078</v>
      </c>
      <c r="H64" s="160">
        <f t="shared" si="1"/>
        <v>3235</v>
      </c>
      <c r="I64" s="160">
        <f t="shared" si="3"/>
        <v>2355</v>
      </c>
      <c r="J64" s="160">
        <f t="shared" si="2"/>
        <v>20037</v>
      </c>
      <c r="K64" s="159">
        <f t="shared" si="2"/>
        <v>22392</v>
      </c>
      <c r="L64" s="175">
        <v>2753</v>
      </c>
    </row>
    <row r="65" spans="1:12" ht="12.75">
      <c r="A65" s="156" t="s">
        <v>71</v>
      </c>
      <c r="B65" s="175">
        <v>5540</v>
      </c>
      <c r="C65" s="175">
        <v>715</v>
      </c>
      <c r="D65" s="158">
        <v>62336</v>
      </c>
      <c r="E65" s="159">
        <f t="shared" si="0"/>
        <v>68591</v>
      </c>
      <c r="F65" s="175">
        <v>1541</v>
      </c>
      <c r="G65" s="158">
        <v>10842</v>
      </c>
      <c r="H65" s="160">
        <f t="shared" si="1"/>
        <v>12383</v>
      </c>
      <c r="I65" s="160">
        <f t="shared" si="3"/>
        <v>7796</v>
      </c>
      <c r="J65" s="160">
        <f t="shared" si="2"/>
        <v>73178</v>
      </c>
      <c r="K65" s="159">
        <f t="shared" si="2"/>
        <v>80974</v>
      </c>
      <c r="L65" s="175">
        <v>41775</v>
      </c>
    </row>
    <row r="66" spans="1:12" ht="12.75">
      <c r="A66" s="156" t="s">
        <v>72</v>
      </c>
      <c r="B66" s="175">
        <v>1076</v>
      </c>
      <c r="C66" s="175">
        <v>730</v>
      </c>
      <c r="D66" s="158">
        <v>29969</v>
      </c>
      <c r="E66" s="159">
        <f t="shared" si="0"/>
        <v>31775</v>
      </c>
      <c r="F66" s="175">
        <v>1291</v>
      </c>
      <c r="G66" s="158">
        <v>11316</v>
      </c>
      <c r="H66" s="160">
        <f t="shared" si="1"/>
        <v>12607</v>
      </c>
      <c r="I66" s="160">
        <f t="shared" si="3"/>
        <v>3097</v>
      </c>
      <c r="J66" s="160">
        <f t="shared" si="2"/>
        <v>41285</v>
      </c>
      <c r="K66" s="159">
        <f t="shared" si="2"/>
        <v>44382</v>
      </c>
      <c r="L66" s="175">
        <v>4558</v>
      </c>
    </row>
    <row r="67" spans="1:12" ht="12.75">
      <c r="A67" s="156" t="s">
        <v>73</v>
      </c>
      <c r="B67" s="175">
        <v>54</v>
      </c>
      <c r="C67" s="175">
        <v>32</v>
      </c>
      <c r="D67" s="158">
        <v>468</v>
      </c>
      <c r="E67" s="159">
        <f t="shared" si="0"/>
        <v>554</v>
      </c>
      <c r="F67" s="175">
        <v>299</v>
      </c>
      <c r="G67" s="158">
        <v>1978</v>
      </c>
      <c r="H67" s="160">
        <f t="shared" si="1"/>
        <v>2277</v>
      </c>
      <c r="I67" s="160">
        <f t="shared" si="3"/>
        <v>385</v>
      </c>
      <c r="J67" s="160">
        <f t="shared" si="2"/>
        <v>2446</v>
      </c>
      <c r="K67" s="159">
        <f t="shared" si="2"/>
        <v>2831</v>
      </c>
      <c r="L67" s="175">
        <v>1313</v>
      </c>
    </row>
    <row r="68" spans="1:12" ht="12.75">
      <c r="A68" s="156" t="s">
        <v>74</v>
      </c>
      <c r="B68" s="175">
        <v>25540</v>
      </c>
      <c r="C68" s="175">
        <v>33930</v>
      </c>
      <c r="D68" s="158">
        <v>427880</v>
      </c>
      <c r="E68" s="159">
        <f t="shared" si="0"/>
        <v>487350</v>
      </c>
      <c r="F68" s="175">
        <v>38007</v>
      </c>
      <c r="G68" s="158">
        <v>290767</v>
      </c>
      <c r="H68" s="160">
        <f t="shared" si="1"/>
        <v>328774</v>
      </c>
      <c r="I68" s="160">
        <f t="shared" si="3"/>
        <v>97477</v>
      </c>
      <c r="J68" s="160">
        <f t="shared" si="2"/>
        <v>718647</v>
      </c>
      <c r="K68" s="159">
        <f t="shared" si="2"/>
        <v>816124</v>
      </c>
      <c r="L68" s="175">
        <v>52469</v>
      </c>
    </row>
    <row r="69" spans="1:12" ht="12.75">
      <c r="A69" s="156" t="s">
        <v>75</v>
      </c>
      <c r="B69" s="175">
        <v>487</v>
      </c>
      <c r="C69" s="175">
        <v>2</v>
      </c>
      <c r="D69" s="158">
        <v>4666</v>
      </c>
      <c r="E69" s="159">
        <f t="shared" si="0"/>
        <v>5155</v>
      </c>
      <c r="F69" s="175">
        <v>2414</v>
      </c>
      <c r="G69" s="158">
        <v>15466</v>
      </c>
      <c r="H69" s="160">
        <f t="shared" si="1"/>
        <v>17880</v>
      </c>
      <c r="I69" s="160">
        <f t="shared" si="3"/>
        <v>2903</v>
      </c>
      <c r="J69" s="160">
        <f t="shared" si="2"/>
        <v>20132</v>
      </c>
      <c r="K69" s="159">
        <f t="shared" si="2"/>
        <v>23035</v>
      </c>
      <c r="L69" s="175">
        <v>3898</v>
      </c>
    </row>
    <row r="70" spans="1:12" ht="12.75">
      <c r="A70" s="156" t="s">
        <v>76</v>
      </c>
      <c r="B70" s="175">
        <v>1975</v>
      </c>
      <c r="C70" s="175">
        <v>1508</v>
      </c>
      <c r="D70" s="158">
        <v>34606</v>
      </c>
      <c r="E70" s="159">
        <f t="shared" si="0"/>
        <v>38089</v>
      </c>
      <c r="F70" s="175">
        <v>996</v>
      </c>
      <c r="G70" s="158">
        <v>7630</v>
      </c>
      <c r="H70" s="160">
        <f t="shared" si="1"/>
        <v>8626</v>
      </c>
      <c r="I70" s="160">
        <f t="shared" si="3"/>
        <v>4479</v>
      </c>
      <c r="J70" s="160">
        <f t="shared" si="2"/>
        <v>42236</v>
      </c>
      <c r="K70" s="159">
        <f t="shared" si="2"/>
        <v>46715</v>
      </c>
      <c r="L70" s="175">
        <v>16599</v>
      </c>
    </row>
    <row r="71" spans="1:12" ht="12.75">
      <c r="A71" s="156" t="s">
        <v>77</v>
      </c>
      <c r="B71" s="175">
        <v>8302</v>
      </c>
      <c r="C71" s="175">
        <v>1175</v>
      </c>
      <c r="D71" s="158">
        <v>62343</v>
      </c>
      <c r="E71" s="159">
        <f t="shared" si="0"/>
        <v>71820</v>
      </c>
      <c r="F71" s="175">
        <v>440</v>
      </c>
      <c r="G71" s="158">
        <v>4828</v>
      </c>
      <c r="H71" s="160">
        <f t="shared" si="1"/>
        <v>5268</v>
      </c>
      <c r="I71" s="160">
        <f t="shared" si="3"/>
        <v>9917</v>
      </c>
      <c r="J71" s="160">
        <f t="shared" si="2"/>
        <v>67171</v>
      </c>
      <c r="K71" s="159">
        <f t="shared" si="2"/>
        <v>77088</v>
      </c>
      <c r="L71" s="175">
        <v>476</v>
      </c>
    </row>
    <row r="72" spans="1:12" ht="12.75">
      <c r="A72" s="156" t="s">
        <v>78</v>
      </c>
      <c r="B72" s="175">
        <v>0</v>
      </c>
      <c r="C72" s="175">
        <v>2</v>
      </c>
      <c r="D72" s="158">
        <v>118</v>
      </c>
      <c r="E72" s="159">
        <f t="shared" si="0"/>
        <v>120</v>
      </c>
      <c r="F72" s="175">
        <v>77</v>
      </c>
      <c r="G72" s="158">
        <v>655</v>
      </c>
      <c r="H72" s="160">
        <f t="shared" si="1"/>
        <v>732</v>
      </c>
      <c r="I72" s="160">
        <f t="shared" si="3"/>
        <v>79</v>
      </c>
      <c r="J72" s="160">
        <f t="shared" si="2"/>
        <v>773</v>
      </c>
      <c r="K72" s="159">
        <f t="shared" si="2"/>
        <v>852</v>
      </c>
      <c r="L72" s="175">
        <v>89</v>
      </c>
    </row>
    <row r="73" spans="1:12" ht="12.75">
      <c r="A73" s="156" t="s">
        <v>79</v>
      </c>
      <c r="B73" s="175">
        <v>46500</v>
      </c>
      <c r="C73" s="175">
        <v>2550</v>
      </c>
      <c r="D73" s="158">
        <v>324569</v>
      </c>
      <c r="E73" s="159">
        <f t="shared" si="0"/>
        <v>373619</v>
      </c>
      <c r="F73" s="175">
        <v>6375</v>
      </c>
      <c r="G73" s="158">
        <v>44861</v>
      </c>
      <c r="H73" s="160">
        <f t="shared" si="1"/>
        <v>51236</v>
      </c>
      <c r="I73" s="160">
        <f t="shared" si="3"/>
        <v>55425</v>
      </c>
      <c r="J73" s="160">
        <f t="shared" si="2"/>
        <v>369430</v>
      </c>
      <c r="K73" s="159">
        <f t="shared" si="2"/>
        <v>424855</v>
      </c>
      <c r="L73" s="175">
        <v>120555</v>
      </c>
    </row>
    <row r="74" spans="1:12" ht="12.75">
      <c r="A74" s="156" t="s">
        <v>80</v>
      </c>
      <c r="B74" s="175">
        <v>0</v>
      </c>
      <c r="C74" s="175">
        <v>0</v>
      </c>
      <c r="D74" s="158">
        <v>3</v>
      </c>
      <c r="E74" s="159">
        <f t="shared" si="0"/>
        <v>3</v>
      </c>
      <c r="F74" s="175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3</v>
      </c>
      <c r="K74" s="159">
        <f t="shared" si="2"/>
        <v>3</v>
      </c>
      <c r="L74" s="175">
        <v>0</v>
      </c>
    </row>
    <row r="75" spans="1:12" ht="12.75">
      <c r="A75" s="156" t="s">
        <v>81</v>
      </c>
      <c r="B75" s="175">
        <v>48047</v>
      </c>
      <c r="C75" s="175">
        <v>112</v>
      </c>
      <c r="D75" s="158">
        <v>613025</v>
      </c>
      <c r="E75" s="159">
        <f t="shared" si="0"/>
        <v>661184</v>
      </c>
      <c r="F75" s="175">
        <v>28</v>
      </c>
      <c r="G75" s="158">
        <v>252</v>
      </c>
      <c r="H75" s="160">
        <f t="shared" si="1"/>
        <v>280</v>
      </c>
      <c r="I75" s="160">
        <f t="shared" si="3"/>
        <v>48187</v>
      </c>
      <c r="J75" s="160">
        <f t="shared" si="2"/>
        <v>613277</v>
      </c>
      <c r="K75" s="159">
        <f t="shared" si="2"/>
        <v>661464</v>
      </c>
      <c r="L75" s="175">
        <v>131653</v>
      </c>
    </row>
    <row r="76" spans="1:12" ht="12.75">
      <c r="A76" s="156" t="s">
        <v>82</v>
      </c>
      <c r="B76" s="175">
        <v>32</v>
      </c>
      <c r="C76" s="175">
        <v>57</v>
      </c>
      <c r="D76" s="158">
        <v>1547</v>
      </c>
      <c r="E76" s="159">
        <f t="shared" si="0"/>
        <v>1636</v>
      </c>
      <c r="F76" s="175">
        <v>0</v>
      </c>
      <c r="G76" s="158">
        <v>17</v>
      </c>
      <c r="H76" s="160">
        <f t="shared" si="1"/>
        <v>17</v>
      </c>
      <c r="I76" s="160">
        <f t="shared" si="3"/>
        <v>89</v>
      </c>
      <c r="J76" s="160">
        <f t="shared" si="2"/>
        <v>1564</v>
      </c>
      <c r="K76" s="159">
        <f t="shared" si="2"/>
        <v>1653</v>
      </c>
      <c r="L76" s="175">
        <v>13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12</v>
      </c>
      <c r="G77" s="158">
        <v>235</v>
      </c>
      <c r="H77" s="160">
        <f t="shared" si="1"/>
        <v>247</v>
      </c>
      <c r="I77" s="160">
        <f t="shared" si="3"/>
        <v>12</v>
      </c>
      <c r="J77" s="160">
        <f t="shared" si="2"/>
        <v>235</v>
      </c>
      <c r="K77" s="159">
        <f t="shared" si="2"/>
        <v>247</v>
      </c>
      <c r="L77" s="175">
        <v>234</v>
      </c>
    </row>
    <row r="78" spans="1:12" ht="12.75">
      <c r="A78" s="156" t="s">
        <v>84</v>
      </c>
      <c r="B78" s="175">
        <v>251</v>
      </c>
      <c r="C78" s="175">
        <v>0</v>
      </c>
      <c r="D78" s="158">
        <v>2611</v>
      </c>
      <c r="E78" s="159">
        <f t="shared" si="0"/>
        <v>2862</v>
      </c>
      <c r="F78" s="175">
        <v>559</v>
      </c>
      <c r="G78" s="158">
        <v>4143</v>
      </c>
      <c r="H78" s="160">
        <f t="shared" si="1"/>
        <v>4702</v>
      </c>
      <c r="I78" s="160">
        <f t="shared" si="3"/>
        <v>810</v>
      </c>
      <c r="J78" s="160">
        <f t="shared" si="2"/>
        <v>6754</v>
      </c>
      <c r="K78" s="159">
        <f t="shared" si="2"/>
        <v>7564</v>
      </c>
      <c r="L78" s="175">
        <v>3209</v>
      </c>
    </row>
    <row r="79" spans="1:12" ht="12.75">
      <c r="A79" s="156" t="s">
        <v>85</v>
      </c>
      <c r="B79" s="175">
        <v>0</v>
      </c>
      <c r="C79" s="175">
        <v>83</v>
      </c>
      <c r="D79" s="158">
        <v>685</v>
      </c>
      <c r="E79" s="159">
        <f t="shared" si="0"/>
        <v>768</v>
      </c>
      <c r="F79" s="175">
        <v>65</v>
      </c>
      <c r="G79" s="158">
        <v>674</v>
      </c>
      <c r="H79" s="160">
        <f t="shared" si="1"/>
        <v>739</v>
      </c>
      <c r="I79" s="160">
        <f t="shared" si="3"/>
        <v>148</v>
      </c>
      <c r="J79" s="160">
        <f t="shared" si="2"/>
        <v>1359</v>
      </c>
      <c r="K79" s="159">
        <f t="shared" si="2"/>
        <v>1507</v>
      </c>
      <c r="L79" s="175">
        <v>1182</v>
      </c>
    </row>
    <row r="80" spans="1:12" ht="12.75">
      <c r="A80" s="156" t="s">
        <v>86</v>
      </c>
      <c r="B80" s="175">
        <v>0</v>
      </c>
      <c r="C80" s="175">
        <v>0</v>
      </c>
      <c r="D80" s="158">
        <v>7</v>
      </c>
      <c r="E80" s="159">
        <f t="shared" si="0"/>
        <v>7</v>
      </c>
      <c r="F80" s="175">
        <v>56</v>
      </c>
      <c r="G80" s="158">
        <v>60</v>
      </c>
      <c r="H80" s="160">
        <f t="shared" si="1"/>
        <v>116</v>
      </c>
      <c r="I80" s="160">
        <f t="shared" si="3"/>
        <v>56</v>
      </c>
      <c r="J80" s="160">
        <f t="shared" si="2"/>
        <v>67</v>
      </c>
      <c r="K80" s="159">
        <f t="shared" si="2"/>
        <v>123</v>
      </c>
      <c r="L80" s="175">
        <v>14</v>
      </c>
    </row>
    <row r="81" spans="1:12" ht="12.75">
      <c r="A81" s="156" t="s">
        <v>87</v>
      </c>
      <c r="B81" s="175">
        <v>152</v>
      </c>
      <c r="C81" s="175">
        <v>1</v>
      </c>
      <c r="D81" s="158">
        <v>2293</v>
      </c>
      <c r="E81" s="159">
        <f t="shared" si="0"/>
        <v>2446</v>
      </c>
      <c r="F81" s="175">
        <v>603</v>
      </c>
      <c r="G81" s="158">
        <v>4619</v>
      </c>
      <c r="H81" s="160">
        <f t="shared" si="1"/>
        <v>5222</v>
      </c>
      <c r="I81" s="160">
        <f t="shared" si="3"/>
        <v>756</v>
      </c>
      <c r="J81" s="160">
        <f t="shared" si="2"/>
        <v>6912</v>
      </c>
      <c r="K81" s="159">
        <f t="shared" si="2"/>
        <v>7668</v>
      </c>
      <c r="L81" s="175">
        <v>671</v>
      </c>
    </row>
    <row r="82" spans="1:12" ht="12.75">
      <c r="A82" s="156" t="s">
        <v>88</v>
      </c>
      <c r="B82" s="175">
        <v>2042</v>
      </c>
      <c r="C82" s="175">
        <v>185</v>
      </c>
      <c r="D82" s="158">
        <v>27006</v>
      </c>
      <c r="E82" s="159">
        <f t="shared" si="0"/>
        <v>29233</v>
      </c>
      <c r="F82" s="175">
        <v>293</v>
      </c>
      <c r="G82" s="158">
        <v>3479</v>
      </c>
      <c r="H82" s="160">
        <f t="shared" si="1"/>
        <v>3772</v>
      </c>
      <c r="I82" s="160">
        <f t="shared" si="3"/>
        <v>2520</v>
      </c>
      <c r="J82" s="160">
        <f t="shared" si="2"/>
        <v>30485</v>
      </c>
      <c r="K82" s="159">
        <f t="shared" si="2"/>
        <v>33005</v>
      </c>
      <c r="L82" s="175">
        <v>1310</v>
      </c>
    </row>
    <row r="83" spans="1:12" ht="12.75">
      <c r="A83" s="156" t="s">
        <v>89</v>
      </c>
      <c r="B83" s="175">
        <v>768</v>
      </c>
      <c r="C83" s="175">
        <v>324</v>
      </c>
      <c r="D83" s="158">
        <v>11555</v>
      </c>
      <c r="E83" s="159">
        <f t="shared" si="0"/>
        <v>12647</v>
      </c>
      <c r="F83" s="175">
        <v>1633</v>
      </c>
      <c r="G83" s="158">
        <v>18731</v>
      </c>
      <c r="H83" s="160">
        <f t="shared" si="1"/>
        <v>20364</v>
      </c>
      <c r="I83" s="160">
        <f t="shared" si="3"/>
        <v>2725</v>
      </c>
      <c r="J83" s="160">
        <f t="shared" si="2"/>
        <v>30286</v>
      </c>
      <c r="K83" s="159">
        <f t="shared" si="2"/>
        <v>33011</v>
      </c>
      <c r="L83" s="175">
        <v>12570</v>
      </c>
    </row>
    <row r="84" spans="1:12" ht="12.75">
      <c r="A84" s="156" t="s">
        <v>90</v>
      </c>
      <c r="B84" s="175">
        <v>62</v>
      </c>
      <c r="C84" s="175">
        <v>1</v>
      </c>
      <c r="D84" s="158">
        <v>713</v>
      </c>
      <c r="E84" s="159">
        <f t="shared" si="0"/>
        <v>776</v>
      </c>
      <c r="F84" s="175">
        <v>282</v>
      </c>
      <c r="G84" s="158">
        <v>2249</v>
      </c>
      <c r="H84" s="160">
        <f t="shared" si="1"/>
        <v>2531</v>
      </c>
      <c r="I84" s="160">
        <f t="shared" si="3"/>
        <v>345</v>
      </c>
      <c r="J84" s="160">
        <f t="shared" si="2"/>
        <v>2962</v>
      </c>
      <c r="K84" s="159">
        <f t="shared" si="2"/>
        <v>3307</v>
      </c>
      <c r="L84" s="175">
        <v>332</v>
      </c>
    </row>
    <row r="85" spans="1:12" ht="12.75">
      <c r="A85" s="156" t="s">
        <v>91</v>
      </c>
      <c r="B85" s="175">
        <v>3</v>
      </c>
      <c r="C85" s="175">
        <v>0</v>
      </c>
      <c r="D85" s="158">
        <v>20</v>
      </c>
      <c r="E85" s="159">
        <f t="shared" si="0"/>
        <v>23</v>
      </c>
      <c r="F85" s="175">
        <v>5</v>
      </c>
      <c r="G85" s="158">
        <v>59</v>
      </c>
      <c r="H85" s="160">
        <f t="shared" si="1"/>
        <v>64</v>
      </c>
      <c r="I85" s="160">
        <f t="shared" si="3"/>
        <v>8</v>
      </c>
      <c r="J85" s="160">
        <f t="shared" si="2"/>
        <v>79</v>
      </c>
      <c r="K85" s="159">
        <f t="shared" si="2"/>
        <v>87</v>
      </c>
      <c r="L85" s="175">
        <v>35</v>
      </c>
    </row>
    <row r="86" spans="1:12" ht="12.75">
      <c r="A86" s="156" t="s">
        <v>92</v>
      </c>
      <c r="B86" s="175">
        <v>4102</v>
      </c>
      <c r="C86" s="175">
        <v>7630</v>
      </c>
      <c r="D86" s="158">
        <v>99066</v>
      </c>
      <c r="E86" s="159">
        <f>SUM(B86:D86)</f>
        <v>110798</v>
      </c>
      <c r="F86" s="175">
        <v>20000</v>
      </c>
      <c r="G86" s="158">
        <v>116711</v>
      </c>
      <c r="H86" s="160">
        <f t="shared" si="1"/>
        <v>136711</v>
      </c>
      <c r="I86" s="160">
        <f t="shared" si="3"/>
        <v>31732</v>
      </c>
      <c r="J86" s="160">
        <f>SUM(D86+G86)</f>
        <v>215777</v>
      </c>
      <c r="K86" s="159">
        <f t="shared" si="2"/>
        <v>247509</v>
      </c>
      <c r="L86" s="175">
        <v>56975</v>
      </c>
    </row>
    <row r="87" spans="1:12" ht="12.75">
      <c r="A87" s="156" t="s">
        <v>93</v>
      </c>
      <c r="B87" s="175">
        <v>302</v>
      </c>
      <c r="C87" s="175">
        <v>75</v>
      </c>
      <c r="D87" s="158">
        <v>4854</v>
      </c>
      <c r="E87" s="159">
        <f t="shared" si="0"/>
        <v>5231</v>
      </c>
      <c r="F87" s="175">
        <v>195</v>
      </c>
      <c r="G87" s="158">
        <v>1716</v>
      </c>
      <c r="H87" s="160">
        <f t="shared" si="1"/>
        <v>1911</v>
      </c>
      <c r="I87" s="160">
        <f t="shared" si="3"/>
        <v>572</v>
      </c>
      <c r="J87" s="160">
        <f t="shared" si="2"/>
        <v>6570</v>
      </c>
      <c r="K87" s="159">
        <f t="shared" si="2"/>
        <v>7142</v>
      </c>
      <c r="L87" s="175">
        <v>1387</v>
      </c>
    </row>
    <row r="88" spans="1:12" ht="12.75">
      <c r="A88" s="156" t="s">
        <v>94</v>
      </c>
      <c r="B88" s="175">
        <v>2535</v>
      </c>
      <c r="C88" s="175">
        <v>57</v>
      </c>
      <c r="D88" s="158">
        <v>37720</v>
      </c>
      <c r="E88" s="159">
        <f t="shared" si="0"/>
        <v>40312</v>
      </c>
      <c r="F88" s="175">
        <v>991</v>
      </c>
      <c r="G88" s="158">
        <v>13431</v>
      </c>
      <c r="H88" s="160">
        <f t="shared" si="1"/>
        <v>14422</v>
      </c>
      <c r="I88" s="160">
        <f t="shared" si="3"/>
        <v>3583</v>
      </c>
      <c r="J88" s="160">
        <f t="shared" si="2"/>
        <v>51151</v>
      </c>
      <c r="K88" s="159">
        <f t="shared" si="2"/>
        <v>54734</v>
      </c>
      <c r="L88" s="175">
        <v>17336</v>
      </c>
    </row>
    <row r="89" spans="1:12" ht="12.75">
      <c r="A89" s="156" t="s">
        <v>95</v>
      </c>
      <c r="B89" s="175">
        <v>29</v>
      </c>
      <c r="C89" s="175">
        <v>23</v>
      </c>
      <c r="D89" s="158">
        <v>1150</v>
      </c>
      <c r="E89" s="159">
        <f aca="true" t="shared" si="4" ref="E89:E119">SUM(B89:D89)</f>
        <v>1202</v>
      </c>
      <c r="F89" s="175">
        <v>1</v>
      </c>
      <c r="G89" s="158">
        <v>24</v>
      </c>
      <c r="H89" s="160">
        <f aca="true" t="shared" si="5" ref="H89:H119">SUM(F89:G89)</f>
        <v>25</v>
      </c>
      <c r="I89" s="160">
        <f t="shared" si="3"/>
        <v>53</v>
      </c>
      <c r="J89" s="160">
        <f aca="true" t="shared" si="6" ref="J89:K119">SUM(D89+G89)</f>
        <v>1174</v>
      </c>
      <c r="K89" s="159">
        <f t="shared" si="6"/>
        <v>1227</v>
      </c>
      <c r="L89" s="175">
        <v>16</v>
      </c>
    </row>
    <row r="90" spans="1:12" ht="12.75">
      <c r="A90" s="156" t="s">
        <v>96</v>
      </c>
      <c r="B90" s="175">
        <v>11157</v>
      </c>
      <c r="C90" s="175">
        <v>10366</v>
      </c>
      <c r="D90" s="158">
        <v>147094</v>
      </c>
      <c r="E90" s="159">
        <f t="shared" si="4"/>
        <v>168617</v>
      </c>
      <c r="F90" s="175">
        <v>1838</v>
      </c>
      <c r="G90" s="158">
        <v>17819</v>
      </c>
      <c r="H90" s="160">
        <f t="shared" si="5"/>
        <v>19657</v>
      </c>
      <c r="I90" s="160">
        <f aca="true" t="shared" si="7" ref="I90:I119">SUM(B90+C90+F90)</f>
        <v>23361</v>
      </c>
      <c r="J90" s="160">
        <f t="shared" si="6"/>
        <v>164913</v>
      </c>
      <c r="K90" s="159">
        <f t="shared" si="6"/>
        <v>188274</v>
      </c>
      <c r="L90" s="175">
        <v>113559</v>
      </c>
    </row>
    <row r="91" spans="1:12" ht="12.75">
      <c r="A91" s="156" t="s">
        <v>97</v>
      </c>
      <c r="B91" s="175">
        <v>14358</v>
      </c>
      <c r="C91" s="175">
        <v>1908</v>
      </c>
      <c r="D91" s="158">
        <v>175344</v>
      </c>
      <c r="E91" s="159">
        <f t="shared" si="4"/>
        <v>191610</v>
      </c>
      <c r="F91" s="175">
        <v>4895</v>
      </c>
      <c r="G91" s="158">
        <v>25932</v>
      </c>
      <c r="H91" s="160">
        <f t="shared" si="5"/>
        <v>30827</v>
      </c>
      <c r="I91" s="160">
        <f t="shared" si="7"/>
        <v>21161</v>
      </c>
      <c r="J91" s="160">
        <f t="shared" si="6"/>
        <v>201276</v>
      </c>
      <c r="K91" s="159">
        <f t="shared" si="6"/>
        <v>222437</v>
      </c>
      <c r="L91" s="175">
        <v>190874</v>
      </c>
    </row>
    <row r="92" spans="1:12" ht="12.75">
      <c r="A92" s="156" t="s">
        <v>98</v>
      </c>
      <c r="B92" s="175">
        <v>25952</v>
      </c>
      <c r="C92" s="175">
        <v>71</v>
      </c>
      <c r="D92" s="158">
        <v>331414</v>
      </c>
      <c r="E92" s="159">
        <f t="shared" si="4"/>
        <v>357437</v>
      </c>
      <c r="F92" s="175">
        <v>44</v>
      </c>
      <c r="G92" s="158">
        <v>2826</v>
      </c>
      <c r="H92" s="160">
        <f t="shared" si="5"/>
        <v>2870</v>
      </c>
      <c r="I92" s="160">
        <f t="shared" si="7"/>
        <v>26067</v>
      </c>
      <c r="J92" s="160">
        <f t="shared" si="6"/>
        <v>334240</v>
      </c>
      <c r="K92" s="159">
        <f t="shared" si="6"/>
        <v>360307</v>
      </c>
      <c r="L92" s="175">
        <v>37575</v>
      </c>
    </row>
    <row r="93" spans="1:12" ht="12.75">
      <c r="A93" s="156" t="s">
        <v>99</v>
      </c>
      <c r="B93" s="175">
        <v>40007</v>
      </c>
      <c r="C93" s="175">
        <v>16740</v>
      </c>
      <c r="D93" s="158">
        <v>460163</v>
      </c>
      <c r="E93" s="159">
        <f t="shared" si="4"/>
        <v>516910</v>
      </c>
      <c r="F93" s="175">
        <v>26333</v>
      </c>
      <c r="G93" s="158">
        <v>134821</v>
      </c>
      <c r="H93" s="160">
        <f t="shared" si="5"/>
        <v>161154</v>
      </c>
      <c r="I93" s="160">
        <f t="shared" si="7"/>
        <v>83080</v>
      </c>
      <c r="J93" s="160">
        <f t="shared" si="6"/>
        <v>594984</v>
      </c>
      <c r="K93" s="159">
        <f t="shared" si="6"/>
        <v>678064</v>
      </c>
      <c r="L93" s="175">
        <v>318029</v>
      </c>
    </row>
    <row r="94" spans="1:12" ht="12.75">
      <c r="A94" s="156" t="s">
        <v>100</v>
      </c>
      <c r="B94" s="175">
        <v>0</v>
      </c>
      <c r="C94" s="175">
        <v>176</v>
      </c>
      <c r="D94" s="158">
        <v>1684</v>
      </c>
      <c r="E94" s="159">
        <f t="shared" si="4"/>
        <v>1860</v>
      </c>
      <c r="F94" s="175">
        <v>20</v>
      </c>
      <c r="G94" s="158">
        <v>259</v>
      </c>
      <c r="H94" s="160">
        <f t="shared" si="5"/>
        <v>279</v>
      </c>
      <c r="I94" s="160">
        <f t="shared" si="7"/>
        <v>196</v>
      </c>
      <c r="J94" s="160">
        <f t="shared" si="6"/>
        <v>1943</v>
      </c>
      <c r="K94" s="159">
        <f t="shared" si="6"/>
        <v>2139</v>
      </c>
      <c r="L94" s="175">
        <v>425</v>
      </c>
    </row>
    <row r="95" spans="1:12" ht="12.75">
      <c r="A95" s="156" t="s">
        <v>101</v>
      </c>
      <c r="B95" s="175">
        <v>22029</v>
      </c>
      <c r="C95" s="175">
        <v>2575</v>
      </c>
      <c r="D95" s="158">
        <v>278853</v>
      </c>
      <c r="E95" s="159">
        <f t="shared" si="4"/>
        <v>303457</v>
      </c>
      <c r="F95" s="175">
        <v>4611</v>
      </c>
      <c r="G95" s="158">
        <v>44047</v>
      </c>
      <c r="H95" s="160">
        <f t="shared" si="5"/>
        <v>48658</v>
      </c>
      <c r="I95" s="160">
        <f t="shared" si="7"/>
        <v>29215</v>
      </c>
      <c r="J95" s="160">
        <f t="shared" si="6"/>
        <v>322900</v>
      </c>
      <c r="K95" s="159">
        <f t="shared" si="6"/>
        <v>352115</v>
      </c>
      <c r="L95" s="175">
        <v>369753</v>
      </c>
    </row>
    <row r="96" spans="1:12" ht="12.75">
      <c r="A96" s="156" t="s">
        <v>102</v>
      </c>
      <c r="B96" s="175">
        <v>170</v>
      </c>
      <c r="C96" s="175">
        <v>22</v>
      </c>
      <c r="D96" s="158">
        <v>2060</v>
      </c>
      <c r="E96" s="159">
        <f t="shared" si="4"/>
        <v>2252</v>
      </c>
      <c r="F96" s="175">
        <v>46</v>
      </c>
      <c r="G96" s="158">
        <v>318</v>
      </c>
      <c r="H96" s="160">
        <f t="shared" si="5"/>
        <v>364</v>
      </c>
      <c r="I96" s="160">
        <f t="shared" si="7"/>
        <v>238</v>
      </c>
      <c r="J96" s="160">
        <f t="shared" si="6"/>
        <v>2378</v>
      </c>
      <c r="K96" s="159">
        <f t="shared" si="6"/>
        <v>2616</v>
      </c>
      <c r="L96" s="175">
        <v>7</v>
      </c>
    </row>
    <row r="97" spans="1:12" ht="12.75">
      <c r="A97" s="156" t="s">
        <v>103</v>
      </c>
      <c r="B97" s="175">
        <v>4642</v>
      </c>
      <c r="C97" s="175">
        <v>470</v>
      </c>
      <c r="D97" s="158">
        <v>68815</v>
      </c>
      <c r="E97" s="159">
        <f t="shared" si="4"/>
        <v>73927</v>
      </c>
      <c r="F97" s="175">
        <v>788</v>
      </c>
      <c r="G97" s="158">
        <v>8554</v>
      </c>
      <c r="H97" s="160">
        <f t="shared" si="5"/>
        <v>9342</v>
      </c>
      <c r="I97" s="160">
        <f t="shared" si="7"/>
        <v>5900</v>
      </c>
      <c r="J97" s="160">
        <f t="shared" si="6"/>
        <v>77369</v>
      </c>
      <c r="K97" s="159">
        <f t="shared" si="6"/>
        <v>83269</v>
      </c>
      <c r="L97" s="175">
        <v>11420</v>
      </c>
    </row>
    <row r="98" spans="1:12" ht="12.75">
      <c r="A98" s="156" t="s">
        <v>104</v>
      </c>
      <c r="B98" s="175">
        <v>371</v>
      </c>
      <c r="C98" s="175">
        <v>135</v>
      </c>
      <c r="D98" s="158">
        <v>5646</v>
      </c>
      <c r="E98" s="159">
        <f t="shared" si="4"/>
        <v>6152</v>
      </c>
      <c r="F98" s="175">
        <v>73</v>
      </c>
      <c r="G98" s="158">
        <v>1508</v>
      </c>
      <c r="H98" s="160">
        <f t="shared" si="5"/>
        <v>1581</v>
      </c>
      <c r="I98" s="160">
        <f t="shared" si="7"/>
        <v>579</v>
      </c>
      <c r="J98" s="160">
        <f t="shared" si="6"/>
        <v>7154</v>
      </c>
      <c r="K98" s="159">
        <f t="shared" si="6"/>
        <v>7733</v>
      </c>
      <c r="L98" s="175">
        <v>1036</v>
      </c>
    </row>
    <row r="99" spans="1:12" ht="12.75">
      <c r="A99" s="156" t="s">
        <v>105</v>
      </c>
      <c r="B99" s="175">
        <v>47</v>
      </c>
      <c r="C99" s="175">
        <v>19</v>
      </c>
      <c r="D99" s="158">
        <v>1005</v>
      </c>
      <c r="E99" s="159">
        <f t="shared" si="4"/>
        <v>1071</v>
      </c>
      <c r="F99" s="175">
        <v>2</v>
      </c>
      <c r="G99" s="158">
        <v>661</v>
      </c>
      <c r="H99" s="160">
        <f t="shared" si="5"/>
        <v>663</v>
      </c>
      <c r="I99" s="160">
        <f t="shared" si="7"/>
        <v>68</v>
      </c>
      <c r="J99" s="160">
        <f t="shared" si="6"/>
        <v>1666</v>
      </c>
      <c r="K99" s="159">
        <f t="shared" si="6"/>
        <v>1734</v>
      </c>
      <c r="L99" s="175">
        <v>521</v>
      </c>
    </row>
    <row r="100" spans="1:12" ht="12.75">
      <c r="A100" s="156" t="s">
        <v>106</v>
      </c>
      <c r="B100" s="175">
        <v>0</v>
      </c>
      <c r="C100" s="175">
        <v>0</v>
      </c>
      <c r="D100" s="158">
        <v>30</v>
      </c>
      <c r="E100" s="159">
        <f t="shared" si="4"/>
        <v>30</v>
      </c>
      <c r="F100" s="175">
        <v>1596</v>
      </c>
      <c r="G100" s="158">
        <v>6992</v>
      </c>
      <c r="H100" s="160">
        <f t="shared" si="5"/>
        <v>8588</v>
      </c>
      <c r="I100" s="160">
        <f t="shared" si="7"/>
        <v>1596</v>
      </c>
      <c r="J100" s="160">
        <f t="shared" si="6"/>
        <v>7022</v>
      </c>
      <c r="K100" s="159">
        <f t="shared" si="6"/>
        <v>8618</v>
      </c>
      <c r="L100" s="175">
        <v>28285</v>
      </c>
    </row>
    <row r="101" spans="1:12" ht="12.75">
      <c r="A101" s="156" t="s">
        <v>107</v>
      </c>
      <c r="B101" s="175">
        <v>1055</v>
      </c>
      <c r="C101" s="175">
        <v>8</v>
      </c>
      <c r="D101" s="158">
        <v>8639</v>
      </c>
      <c r="E101" s="159">
        <f t="shared" si="4"/>
        <v>9702</v>
      </c>
      <c r="F101" s="175">
        <v>25312</v>
      </c>
      <c r="G101" s="158">
        <v>158505</v>
      </c>
      <c r="H101" s="160">
        <f t="shared" si="5"/>
        <v>183817</v>
      </c>
      <c r="I101" s="160">
        <f t="shared" si="7"/>
        <v>26375</v>
      </c>
      <c r="J101" s="160">
        <f t="shared" si="6"/>
        <v>167144</v>
      </c>
      <c r="K101" s="159">
        <f t="shared" si="6"/>
        <v>193519</v>
      </c>
      <c r="L101" s="175">
        <v>121187</v>
      </c>
    </row>
    <row r="102" spans="1:12" ht="12.75">
      <c r="A102" s="156" t="s">
        <v>108</v>
      </c>
      <c r="B102" s="175">
        <v>385</v>
      </c>
      <c r="C102" s="175">
        <v>1793</v>
      </c>
      <c r="D102" s="158">
        <v>12178</v>
      </c>
      <c r="E102" s="159">
        <f t="shared" si="4"/>
        <v>14356</v>
      </c>
      <c r="F102" s="175">
        <v>12491</v>
      </c>
      <c r="G102" s="158">
        <v>81165</v>
      </c>
      <c r="H102" s="160">
        <f t="shared" si="5"/>
        <v>93656</v>
      </c>
      <c r="I102" s="160">
        <f t="shared" si="7"/>
        <v>14669</v>
      </c>
      <c r="J102" s="160">
        <f t="shared" si="6"/>
        <v>93343</v>
      </c>
      <c r="K102" s="159">
        <f t="shared" si="6"/>
        <v>108012</v>
      </c>
      <c r="L102" s="175">
        <v>25672</v>
      </c>
    </row>
    <row r="103" spans="1:12" ht="12.75">
      <c r="A103" s="156" t="s">
        <v>109</v>
      </c>
      <c r="B103" s="175">
        <v>28834</v>
      </c>
      <c r="C103" s="175">
        <v>35092</v>
      </c>
      <c r="D103" s="158">
        <v>289837</v>
      </c>
      <c r="E103" s="159">
        <f t="shared" si="4"/>
        <v>353763</v>
      </c>
      <c r="F103" s="175">
        <v>31072</v>
      </c>
      <c r="G103" s="158">
        <v>269054</v>
      </c>
      <c r="H103" s="160">
        <f t="shared" si="5"/>
        <v>300126</v>
      </c>
      <c r="I103" s="160">
        <f t="shared" si="7"/>
        <v>94998</v>
      </c>
      <c r="J103" s="160">
        <f t="shared" si="6"/>
        <v>558891</v>
      </c>
      <c r="K103" s="159">
        <f t="shared" si="6"/>
        <v>653889</v>
      </c>
      <c r="L103" s="175">
        <v>84067</v>
      </c>
    </row>
    <row r="104" spans="1:12" ht="12.75">
      <c r="A104" s="156" t="s">
        <v>110</v>
      </c>
      <c r="B104" s="175">
        <v>81</v>
      </c>
      <c r="C104" s="175">
        <v>0</v>
      </c>
      <c r="D104" s="158">
        <v>701</v>
      </c>
      <c r="E104" s="159">
        <f t="shared" si="4"/>
        <v>782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81</v>
      </c>
      <c r="J104" s="160">
        <f t="shared" si="6"/>
        <v>772</v>
      </c>
      <c r="K104" s="159">
        <f t="shared" si="6"/>
        <v>853</v>
      </c>
      <c r="L104" s="175">
        <v>187</v>
      </c>
    </row>
    <row r="105" spans="1:12" ht="12.75">
      <c r="A105" s="156" t="s">
        <v>111</v>
      </c>
      <c r="B105" s="175">
        <v>6836</v>
      </c>
      <c r="C105" s="175">
        <v>5591</v>
      </c>
      <c r="D105" s="158">
        <v>107909</v>
      </c>
      <c r="E105" s="159">
        <f t="shared" si="4"/>
        <v>120336</v>
      </c>
      <c r="F105" s="175">
        <v>2931</v>
      </c>
      <c r="G105" s="158">
        <v>17215</v>
      </c>
      <c r="H105" s="160">
        <f t="shared" si="5"/>
        <v>20146</v>
      </c>
      <c r="I105" s="160">
        <f t="shared" si="7"/>
        <v>15358</v>
      </c>
      <c r="J105" s="160">
        <f t="shared" si="6"/>
        <v>125124</v>
      </c>
      <c r="K105" s="159">
        <f t="shared" si="6"/>
        <v>140482</v>
      </c>
      <c r="L105" s="175">
        <v>13495</v>
      </c>
    </row>
    <row r="106" spans="1:12" ht="12.75">
      <c r="A106" s="156" t="s">
        <v>112</v>
      </c>
      <c r="B106" s="175">
        <v>1305</v>
      </c>
      <c r="C106" s="175">
        <v>781</v>
      </c>
      <c r="D106" s="158">
        <v>14739</v>
      </c>
      <c r="E106" s="159">
        <f t="shared" si="4"/>
        <v>16825</v>
      </c>
      <c r="F106" s="175">
        <v>866</v>
      </c>
      <c r="G106" s="158">
        <v>6876</v>
      </c>
      <c r="H106" s="160">
        <f t="shared" si="5"/>
        <v>7742</v>
      </c>
      <c r="I106" s="160">
        <f t="shared" si="7"/>
        <v>2952</v>
      </c>
      <c r="J106" s="160">
        <f t="shared" si="6"/>
        <v>21615</v>
      </c>
      <c r="K106" s="159">
        <f t="shared" si="6"/>
        <v>24567</v>
      </c>
      <c r="L106" s="175">
        <v>10477</v>
      </c>
    </row>
    <row r="107" spans="1:12" ht="12.75">
      <c r="A107" s="156" t="s">
        <v>113</v>
      </c>
      <c r="B107" s="175">
        <v>42325</v>
      </c>
      <c r="C107" s="175">
        <v>28659</v>
      </c>
      <c r="D107" s="158">
        <v>375841</v>
      </c>
      <c r="E107" s="159">
        <f t="shared" si="4"/>
        <v>446825</v>
      </c>
      <c r="F107" s="175">
        <v>5527</v>
      </c>
      <c r="G107" s="158">
        <v>40256</v>
      </c>
      <c r="H107" s="160">
        <f t="shared" si="5"/>
        <v>45783</v>
      </c>
      <c r="I107" s="160">
        <f t="shared" si="7"/>
        <v>76511</v>
      </c>
      <c r="J107" s="160">
        <f t="shared" si="6"/>
        <v>416097</v>
      </c>
      <c r="K107" s="159">
        <f t="shared" si="6"/>
        <v>492608</v>
      </c>
      <c r="L107" s="175">
        <v>172582</v>
      </c>
    </row>
    <row r="108" spans="1:12" ht="12.75">
      <c r="A108" s="156" t="s">
        <v>114</v>
      </c>
      <c r="B108" s="175">
        <v>44596</v>
      </c>
      <c r="C108" s="175">
        <v>9749</v>
      </c>
      <c r="D108" s="158">
        <v>395227</v>
      </c>
      <c r="E108" s="159">
        <f t="shared" si="4"/>
        <v>449572</v>
      </c>
      <c r="F108" s="175">
        <v>2251</v>
      </c>
      <c r="G108" s="158">
        <v>21677</v>
      </c>
      <c r="H108" s="160">
        <f t="shared" si="5"/>
        <v>23928</v>
      </c>
      <c r="I108" s="160">
        <f t="shared" si="7"/>
        <v>56596</v>
      </c>
      <c r="J108" s="160">
        <f t="shared" si="6"/>
        <v>416904</v>
      </c>
      <c r="K108" s="159">
        <f t="shared" si="6"/>
        <v>473500</v>
      </c>
      <c r="L108" s="175">
        <v>302381</v>
      </c>
    </row>
    <row r="109" spans="1:12" ht="12.75">
      <c r="A109" s="156" t="s">
        <v>115</v>
      </c>
      <c r="B109" s="175">
        <v>1052</v>
      </c>
      <c r="C109" s="175">
        <v>784</v>
      </c>
      <c r="D109" s="158">
        <v>21983</v>
      </c>
      <c r="E109" s="159">
        <f t="shared" si="4"/>
        <v>23819</v>
      </c>
      <c r="F109" s="175">
        <v>867</v>
      </c>
      <c r="G109" s="158">
        <v>9822</v>
      </c>
      <c r="H109" s="160">
        <f t="shared" si="5"/>
        <v>10689</v>
      </c>
      <c r="I109" s="160">
        <f t="shared" si="7"/>
        <v>2703</v>
      </c>
      <c r="J109" s="160">
        <f t="shared" si="6"/>
        <v>31805</v>
      </c>
      <c r="K109" s="159">
        <f t="shared" si="6"/>
        <v>34508</v>
      </c>
      <c r="L109" s="175">
        <v>10389</v>
      </c>
    </row>
    <row r="110" spans="1:12" ht="12.75">
      <c r="A110" s="156" t="s">
        <v>116</v>
      </c>
      <c r="B110" s="175">
        <v>500</v>
      </c>
      <c r="C110" s="175">
        <v>258</v>
      </c>
      <c r="D110" s="158">
        <v>3902</v>
      </c>
      <c r="E110" s="159">
        <f t="shared" si="4"/>
        <v>4660</v>
      </c>
      <c r="F110" s="175">
        <v>146</v>
      </c>
      <c r="G110" s="158">
        <v>1813</v>
      </c>
      <c r="H110" s="160">
        <f t="shared" si="5"/>
        <v>1959</v>
      </c>
      <c r="I110" s="160">
        <f t="shared" si="7"/>
        <v>904</v>
      </c>
      <c r="J110" s="160">
        <f t="shared" si="6"/>
        <v>5715</v>
      </c>
      <c r="K110" s="159">
        <f t="shared" si="6"/>
        <v>6619</v>
      </c>
      <c r="L110" s="175">
        <v>393</v>
      </c>
    </row>
    <row r="111" spans="1:12" ht="12.75">
      <c r="A111" s="156" t="s">
        <v>117</v>
      </c>
      <c r="B111" s="175">
        <v>221</v>
      </c>
      <c r="C111" s="175">
        <v>2</v>
      </c>
      <c r="D111" s="158">
        <v>1949</v>
      </c>
      <c r="E111" s="159">
        <f t="shared" si="4"/>
        <v>2172</v>
      </c>
      <c r="F111" s="175">
        <v>17</v>
      </c>
      <c r="G111" s="158">
        <v>274</v>
      </c>
      <c r="H111" s="160">
        <f t="shared" si="5"/>
        <v>291</v>
      </c>
      <c r="I111" s="160">
        <f t="shared" si="7"/>
        <v>240</v>
      </c>
      <c r="J111" s="160">
        <f t="shared" si="6"/>
        <v>2223</v>
      </c>
      <c r="K111" s="159">
        <f t="shared" si="6"/>
        <v>2463</v>
      </c>
      <c r="L111" s="175">
        <v>76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2</v>
      </c>
      <c r="G112" s="158">
        <v>38</v>
      </c>
      <c r="H112" s="160">
        <f t="shared" si="5"/>
        <v>40</v>
      </c>
      <c r="I112" s="160">
        <f t="shared" si="7"/>
        <v>2</v>
      </c>
      <c r="J112" s="160">
        <f t="shared" si="6"/>
        <v>38</v>
      </c>
      <c r="K112" s="159">
        <f t="shared" si="6"/>
        <v>40</v>
      </c>
      <c r="L112" s="175">
        <v>8</v>
      </c>
    </row>
    <row r="113" spans="1:12" ht="12.75">
      <c r="A113" s="156" t="s">
        <v>119</v>
      </c>
      <c r="B113" s="175">
        <v>7358</v>
      </c>
      <c r="C113" s="175">
        <v>88</v>
      </c>
      <c r="D113" s="158">
        <v>81293</v>
      </c>
      <c r="E113" s="159">
        <f t="shared" si="4"/>
        <v>88739</v>
      </c>
      <c r="F113" s="175">
        <v>146</v>
      </c>
      <c r="G113" s="158">
        <v>17443</v>
      </c>
      <c r="H113" s="160">
        <f t="shared" si="5"/>
        <v>17589</v>
      </c>
      <c r="I113" s="160">
        <f t="shared" si="7"/>
        <v>7592</v>
      </c>
      <c r="J113" s="160">
        <f t="shared" si="6"/>
        <v>98736</v>
      </c>
      <c r="K113" s="159">
        <f t="shared" si="6"/>
        <v>106328</v>
      </c>
      <c r="L113" s="175">
        <v>1395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75">
        <v>4</v>
      </c>
    </row>
    <row r="115" spans="1:12" ht="12.75">
      <c r="A115" s="156" t="s">
        <v>121</v>
      </c>
      <c r="B115" s="175">
        <v>360</v>
      </c>
      <c r="C115" s="175">
        <v>0</v>
      </c>
      <c r="D115" s="158">
        <v>2278</v>
      </c>
      <c r="E115" s="159">
        <f t="shared" si="4"/>
        <v>2638</v>
      </c>
      <c r="F115" s="175">
        <v>759</v>
      </c>
      <c r="G115" s="158">
        <v>6852</v>
      </c>
      <c r="H115" s="160">
        <f t="shared" si="5"/>
        <v>7611</v>
      </c>
      <c r="I115" s="160">
        <f t="shared" si="7"/>
        <v>1119</v>
      </c>
      <c r="J115" s="160">
        <f t="shared" si="6"/>
        <v>9130</v>
      </c>
      <c r="K115" s="159">
        <f t="shared" si="6"/>
        <v>10249</v>
      </c>
      <c r="L115" s="175">
        <v>2046</v>
      </c>
    </row>
    <row r="116" spans="1:12" ht="12.75">
      <c r="A116" s="156" t="s">
        <v>122</v>
      </c>
      <c r="B116" s="175">
        <v>1074</v>
      </c>
      <c r="C116" s="175">
        <v>471</v>
      </c>
      <c r="D116" s="158">
        <v>19200</v>
      </c>
      <c r="E116" s="159">
        <f t="shared" si="4"/>
        <v>20745</v>
      </c>
      <c r="F116" s="175">
        <v>345</v>
      </c>
      <c r="G116" s="158">
        <v>4887</v>
      </c>
      <c r="H116" s="160">
        <f t="shared" si="5"/>
        <v>5232</v>
      </c>
      <c r="I116" s="160">
        <f t="shared" si="7"/>
        <v>1890</v>
      </c>
      <c r="J116" s="160">
        <f t="shared" si="6"/>
        <v>24087</v>
      </c>
      <c r="K116" s="159">
        <f t="shared" si="6"/>
        <v>25977</v>
      </c>
      <c r="L116" s="175">
        <v>5564</v>
      </c>
    </row>
    <row r="117" spans="1:12" ht="12.75">
      <c r="A117" s="156" t="s">
        <v>123</v>
      </c>
      <c r="B117" s="175">
        <v>187</v>
      </c>
      <c r="C117" s="175">
        <v>7</v>
      </c>
      <c r="D117" s="158">
        <v>3207</v>
      </c>
      <c r="E117" s="159">
        <f t="shared" si="4"/>
        <v>3401</v>
      </c>
      <c r="F117" s="175">
        <v>272</v>
      </c>
      <c r="G117" s="158">
        <v>1621</v>
      </c>
      <c r="H117" s="160">
        <f t="shared" si="5"/>
        <v>1893</v>
      </c>
      <c r="I117" s="160">
        <f t="shared" si="7"/>
        <v>466</v>
      </c>
      <c r="J117" s="160">
        <f t="shared" si="6"/>
        <v>4828</v>
      </c>
      <c r="K117" s="159">
        <f t="shared" si="6"/>
        <v>5294</v>
      </c>
      <c r="L117" s="175">
        <v>2638</v>
      </c>
    </row>
    <row r="118" spans="1:12" ht="12.75">
      <c r="A118" s="156" t="s">
        <v>124</v>
      </c>
      <c r="B118" s="175">
        <v>4171</v>
      </c>
      <c r="C118" s="175">
        <v>891</v>
      </c>
      <c r="D118" s="158">
        <v>46761</v>
      </c>
      <c r="E118" s="159">
        <f t="shared" si="4"/>
        <v>51823</v>
      </c>
      <c r="F118" s="175">
        <v>1624</v>
      </c>
      <c r="G118" s="158">
        <v>25099</v>
      </c>
      <c r="H118" s="160">
        <f t="shared" si="5"/>
        <v>26723</v>
      </c>
      <c r="I118" s="160">
        <f t="shared" si="7"/>
        <v>6686</v>
      </c>
      <c r="J118" s="160">
        <f t="shared" si="6"/>
        <v>71860</v>
      </c>
      <c r="K118" s="159">
        <f t="shared" si="6"/>
        <v>78546</v>
      </c>
      <c r="L118" s="175">
        <v>17123</v>
      </c>
    </row>
    <row r="119" spans="1:12" ht="12.75">
      <c r="A119" s="156" t="s">
        <v>125</v>
      </c>
      <c r="B119" s="175">
        <v>178</v>
      </c>
      <c r="C119" s="175">
        <v>14</v>
      </c>
      <c r="D119" s="158">
        <v>1632</v>
      </c>
      <c r="E119" s="159">
        <f t="shared" si="4"/>
        <v>1824</v>
      </c>
      <c r="F119" s="175">
        <v>676</v>
      </c>
      <c r="G119" s="158">
        <v>4239</v>
      </c>
      <c r="H119" s="160">
        <f t="shared" si="5"/>
        <v>4915</v>
      </c>
      <c r="I119" s="160">
        <f t="shared" si="7"/>
        <v>868</v>
      </c>
      <c r="J119" s="160">
        <f t="shared" si="6"/>
        <v>5871</v>
      </c>
      <c r="K119" s="159">
        <f t="shared" si="6"/>
        <v>6739</v>
      </c>
      <c r="L119" s="175">
        <v>2391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869388</v>
      </c>
      <c r="C122" s="164">
        <f>SUM(C24:C119)</f>
        <v>582226</v>
      </c>
      <c r="D122" s="164">
        <f aca="true" t="shared" si="8" ref="D122:L122">SUM(D24:D119)</f>
        <v>11075294</v>
      </c>
      <c r="E122" s="164">
        <f t="shared" si="8"/>
        <v>12526908</v>
      </c>
      <c r="F122" s="165">
        <f t="shared" si="8"/>
        <v>397457</v>
      </c>
      <c r="G122" s="164">
        <f t="shared" si="8"/>
        <v>2725851</v>
      </c>
      <c r="H122" s="164">
        <f t="shared" si="8"/>
        <v>3123308</v>
      </c>
      <c r="I122" s="164">
        <f t="shared" si="8"/>
        <v>1849071</v>
      </c>
      <c r="J122" s="164">
        <f>D122+G122</f>
        <v>13801145</v>
      </c>
      <c r="K122" s="164">
        <f>E122+H122</f>
        <v>15650216</v>
      </c>
      <c r="L122" s="165">
        <f t="shared" si="8"/>
        <v>7791073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69" t="s">
        <v>149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</row>
    <row r="128" spans="1:12" ht="12.75">
      <c r="A128" s="272" t="s">
        <v>150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1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:L1"/>
    <mergeCell ref="A5:L5"/>
    <mergeCell ref="A7:L7"/>
    <mergeCell ref="A9:L9"/>
    <mergeCell ref="A12:L12"/>
    <mergeCell ref="A14:L14"/>
    <mergeCell ref="A127:L127"/>
    <mergeCell ref="A128:L128"/>
    <mergeCell ref="A15:L15"/>
    <mergeCell ref="A16:A17"/>
    <mergeCell ref="B20:E20"/>
    <mergeCell ref="F20:H20"/>
    <mergeCell ref="F21:H21"/>
    <mergeCell ref="B22:C22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3">
      <selection activeCell="E25" sqref="E25:E120"/>
    </sheetView>
  </sheetViews>
  <sheetFormatPr defaultColWidth="11.421875" defaultRowHeight="12.75"/>
  <cols>
    <col min="1" max="1" width="21.00390625" style="0" customWidth="1"/>
    <col min="2" max="3" width="13.00390625" style="0" customWidth="1"/>
    <col min="4" max="4" width="12.57421875" style="0" customWidth="1"/>
    <col min="5" max="11" width="10.7109375" style="0" customWidth="1"/>
  </cols>
  <sheetData>
    <row r="1" spans="1:11" ht="12.75">
      <c r="A1" s="257" t="s">
        <v>166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>
      <c r="A2" s="85"/>
      <c r="B2" s="85"/>
      <c r="C2" s="85"/>
      <c r="D2" s="258" t="s">
        <v>167</v>
      </c>
      <c r="E2" s="258"/>
      <c r="F2" s="258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57" t="s">
        <v>153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</row>
    <row r="15" spans="1:11" ht="12.75">
      <c r="A15" s="257" t="s">
        <v>168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60" t="s">
        <v>133</v>
      </c>
      <c r="C19" s="261"/>
      <c r="D19" s="261"/>
      <c r="E19" s="261"/>
      <c r="F19" s="261"/>
      <c r="G19" s="261"/>
      <c r="H19" s="261"/>
      <c r="I19" s="261"/>
      <c r="J19" s="261"/>
      <c r="K19" s="262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63" t="s">
        <v>19</v>
      </c>
      <c r="C21" s="263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64" t="s">
        <v>135</v>
      </c>
      <c r="G22" s="265"/>
      <c r="H22" s="266"/>
      <c r="I22" s="107"/>
      <c r="J22" s="90"/>
      <c r="K22" s="108"/>
    </row>
    <row r="23" spans="1:11" ht="12.75">
      <c r="A23" s="109"/>
      <c r="B23" s="267" t="s">
        <v>169</v>
      </c>
      <c r="C23" s="267"/>
      <c r="D23" s="110" t="s">
        <v>137</v>
      </c>
      <c r="E23" s="109" t="s">
        <v>28</v>
      </c>
      <c r="F23" s="111" t="s">
        <v>169</v>
      </c>
      <c r="G23" s="112" t="s">
        <v>137</v>
      </c>
      <c r="H23" s="111" t="s">
        <v>28</v>
      </c>
      <c r="I23" s="111" t="s">
        <v>169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174">
        <v>437</v>
      </c>
      <c r="C25" s="174">
        <v>54</v>
      </c>
      <c r="D25" s="118">
        <v>16820</v>
      </c>
      <c r="E25" s="119">
        <f>SUM(B25:D25)</f>
        <v>17311</v>
      </c>
      <c r="F25" s="51">
        <v>94</v>
      </c>
      <c r="G25" s="120">
        <v>11205</v>
      </c>
      <c r="H25" s="121">
        <f>SUM(F25:G25)</f>
        <v>11299</v>
      </c>
      <c r="I25" s="121">
        <f>SUM(B25+C25+F25)</f>
        <v>585</v>
      </c>
      <c r="J25" s="121">
        <f>D25+G25</f>
        <v>28025</v>
      </c>
      <c r="K25" s="121">
        <f>SUM(I25:J25)</f>
        <v>28610</v>
      </c>
    </row>
    <row r="26" spans="1:11" ht="12.75">
      <c r="A26" s="117" t="s">
        <v>31</v>
      </c>
      <c r="B26" s="174">
        <v>2539</v>
      </c>
      <c r="C26" s="174">
        <v>0</v>
      </c>
      <c r="D26" s="118">
        <v>64996</v>
      </c>
      <c r="E26" s="119">
        <f aca="true" t="shared" si="0" ref="E26:E89">SUM(B26:D26)</f>
        <v>67535</v>
      </c>
      <c r="F26" s="51">
        <v>13</v>
      </c>
      <c r="G26" s="120">
        <v>102364</v>
      </c>
      <c r="H26" s="121">
        <f aca="true" t="shared" si="1" ref="H26:H89">SUM(F26:G26)</f>
        <v>102377</v>
      </c>
      <c r="I26" s="121">
        <f aca="true" t="shared" si="2" ref="I26:I89">SUM(B26+C26+F26)</f>
        <v>2552</v>
      </c>
      <c r="J26" s="121">
        <f aca="true" t="shared" si="3" ref="J26:J89">SUM(D26+G26)</f>
        <v>167360</v>
      </c>
      <c r="K26" s="121">
        <f aca="true" t="shared" si="4" ref="K26:K89">SUM(I26:J26)</f>
        <v>169912</v>
      </c>
    </row>
    <row r="27" spans="1:11" ht="12.75">
      <c r="A27" s="117" t="s">
        <v>32</v>
      </c>
      <c r="B27" s="174">
        <v>1065</v>
      </c>
      <c r="C27" s="174">
        <v>9</v>
      </c>
      <c r="D27" s="118">
        <v>11687</v>
      </c>
      <c r="E27" s="119">
        <f t="shared" si="0"/>
        <v>12761</v>
      </c>
      <c r="F27" s="51">
        <v>57</v>
      </c>
      <c r="G27" s="120">
        <v>803</v>
      </c>
      <c r="H27" s="121">
        <f t="shared" si="1"/>
        <v>860</v>
      </c>
      <c r="I27" s="121">
        <f t="shared" si="2"/>
        <v>1131</v>
      </c>
      <c r="J27" s="121">
        <f t="shared" si="3"/>
        <v>12490</v>
      </c>
      <c r="K27" s="121">
        <f t="shared" si="4"/>
        <v>13621</v>
      </c>
    </row>
    <row r="28" spans="1:11" ht="12.75">
      <c r="A28" s="117" t="s">
        <v>33</v>
      </c>
      <c r="B28" s="174">
        <v>1095</v>
      </c>
      <c r="C28" s="174">
        <v>2028</v>
      </c>
      <c r="D28" s="118">
        <v>20087</v>
      </c>
      <c r="E28" s="119">
        <f t="shared" si="0"/>
        <v>23210</v>
      </c>
      <c r="F28" s="51">
        <v>244</v>
      </c>
      <c r="G28" s="120">
        <v>2686</v>
      </c>
      <c r="H28" s="121">
        <f t="shared" si="1"/>
        <v>2930</v>
      </c>
      <c r="I28" s="121">
        <f t="shared" si="2"/>
        <v>3367</v>
      </c>
      <c r="J28" s="121">
        <f t="shared" si="3"/>
        <v>22773</v>
      </c>
      <c r="K28" s="121">
        <f t="shared" si="4"/>
        <v>26140</v>
      </c>
    </row>
    <row r="29" spans="1:11" ht="12.75">
      <c r="A29" s="117" t="s">
        <v>34</v>
      </c>
      <c r="B29" s="174">
        <v>0</v>
      </c>
      <c r="C29" s="174">
        <v>169</v>
      </c>
      <c r="D29" s="118">
        <v>2333</v>
      </c>
      <c r="E29" s="119">
        <f t="shared" si="0"/>
        <v>2502</v>
      </c>
      <c r="F29" s="51">
        <v>1</v>
      </c>
      <c r="G29" s="120">
        <v>84</v>
      </c>
      <c r="H29" s="121">
        <f t="shared" si="1"/>
        <v>85</v>
      </c>
      <c r="I29" s="121">
        <f t="shared" si="2"/>
        <v>170</v>
      </c>
      <c r="J29" s="121">
        <f t="shared" si="3"/>
        <v>2417</v>
      </c>
      <c r="K29" s="121">
        <f t="shared" si="4"/>
        <v>2587</v>
      </c>
    </row>
    <row r="30" spans="1:11" ht="12.75">
      <c r="A30" s="117" t="s">
        <v>35</v>
      </c>
      <c r="B30" s="174">
        <v>37</v>
      </c>
      <c r="C30" s="174">
        <v>13</v>
      </c>
      <c r="D30" s="118">
        <v>828</v>
      </c>
      <c r="E30" s="119">
        <f t="shared" si="0"/>
        <v>878</v>
      </c>
      <c r="F30" s="51">
        <v>0</v>
      </c>
      <c r="G30" s="120">
        <v>2</v>
      </c>
      <c r="H30" s="121">
        <f t="shared" si="1"/>
        <v>2</v>
      </c>
      <c r="I30" s="121">
        <f t="shared" si="2"/>
        <v>50</v>
      </c>
      <c r="J30" s="121">
        <f t="shared" si="3"/>
        <v>830</v>
      </c>
      <c r="K30" s="121">
        <f t="shared" si="4"/>
        <v>880</v>
      </c>
    </row>
    <row r="31" spans="1:11" ht="12.75">
      <c r="A31" s="117" t="s">
        <v>36</v>
      </c>
      <c r="B31" s="174">
        <v>8203</v>
      </c>
      <c r="C31" s="174">
        <v>49346</v>
      </c>
      <c r="D31" s="118">
        <v>432408</v>
      </c>
      <c r="E31" s="119">
        <f t="shared" si="0"/>
        <v>489957</v>
      </c>
      <c r="F31" s="51">
        <v>9236</v>
      </c>
      <c r="G31" s="120">
        <v>48667</v>
      </c>
      <c r="H31" s="121">
        <f t="shared" si="1"/>
        <v>57903</v>
      </c>
      <c r="I31" s="121">
        <f t="shared" si="2"/>
        <v>66785</v>
      </c>
      <c r="J31" s="121">
        <f t="shared" si="3"/>
        <v>481075</v>
      </c>
      <c r="K31" s="121">
        <f t="shared" si="4"/>
        <v>547860</v>
      </c>
    </row>
    <row r="32" spans="1:11" ht="12.75">
      <c r="A32" s="117" t="s">
        <v>37</v>
      </c>
      <c r="B32" s="174">
        <v>0</v>
      </c>
      <c r="C32" s="174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174">
        <v>0</v>
      </c>
      <c r="C33" s="174">
        <v>109</v>
      </c>
      <c r="D33" s="118">
        <v>974</v>
      </c>
      <c r="E33" s="119">
        <f t="shared" si="0"/>
        <v>1083</v>
      </c>
      <c r="F33" s="51">
        <v>32</v>
      </c>
      <c r="G33" s="120">
        <v>63</v>
      </c>
      <c r="H33" s="121">
        <f t="shared" si="1"/>
        <v>95</v>
      </c>
      <c r="I33" s="121">
        <f t="shared" si="2"/>
        <v>141</v>
      </c>
      <c r="J33" s="121">
        <f t="shared" si="3"/>
        <v>1037</v>
      </c>
      <c r="K33" s="121">
        <f t="shared" si="4"/>
        <v>1178</v>
      </c>
    </row>
    <row r="34" spans="1:11" ht="12.75">
      <c r="A34" s="117" t="s">
        <v>39</v>
      </c>
      <c r="B34" s="174">
        <v>10880</v>
      </c>
      <c r="C34" s="174">
        <v>0</v>
      </c>
      <c r="D34" s="118">
        <v>207160</v>
      </c>
      <c r="E34" s="119">
        <f t="shared" si="0"/>
        <v>218040</v>
      </c>
      <c r="F34" s="51">
        <v>834</v>
      </c>
      <c r="G34" s="120">
        <v>8005</v>
      </c>
      <c r="H34" s="121">
        <f t="shared" si="1"/>
        <v>8839</v>
      </c>
      <c r="I34" s="121">
        <f t="shared" si="2"/>
        <v>11714</v>
      </c>
      <c r="J34" s="121">
        <f t="shared" si="3"/>
        <v>215165</v>
      </c>
      <c r="K34" s="121">
        <f t="shared" si="4"/>
        <v>226879</v>
      </c>
    </row>
    <row r="35" spans="1:11" ht="12.75">
      <c r="A35" s="117" t="s">
        <v>40</v>
      </c>
      <c r="B35" s="174">
        <v>58125</v>
      </c>
      <c r="C35" s="174">
        <v>292431</v>
      </c>
      <c r="D35" s="118">
        <v>2693959</v>
      </c>
      <c r="E35" s="119">
        <f t="shared" si="0"/>
        <v>3044515</v>
      </c>
      <c r="F35" s="51">
        <v>51980</v>
      </c>
      <c r="G35" s="120">
        <v>386441</v>
      </c>
      <c r="H35" s="121">
        <f t="shared" si="1"/>
        <v>438421</v>
      </c>
      <c r="I35" s="121">
        <f t="shared" si="2"/>
        <v>402536</v>
      </c>
      <c r="J35" s="121">
        <f t="shared" si="3"/>
        <v>3080400</v>
      </c>
      <c r="K35" s="121">
        <f t="shared" si="4"/>
        <v>3482936</v>
      </c>
    </row>
    <row r="36" spans="1:11" ht="12.75">
      <c r="A36" s="117" t="s">
        <v>41</v>
      </c>
      <c r="B36" s="174">
        <v>387</v>
      </c>
      <c r="C36" s="174">
        <v>93</v>
      </c>
      <c r="D36" s="118">
        <v>5550</v>
      </c>
      <c r="E36" s="119">
        <f t="shared" si="0"/>
        <v>6030</v>
      </c>
      <c r="F36" s="51">
        <v>70</v>
      </c>
      <c r="G36" s="120">
        <v>915</v>
      </c>
      <c r="H36" s="121">
        <f t="shared" si="1"/>
        <v>985</v>
      </c>
      <c r="I36" s="121">
        <f t="shared" si="2"/>
        <v>550</v>
      </c>
      <c r="J36" s="121">
        <f t="shared" si="3"/>
        <v>6465</v>
      </c>
      <c r="K36" s="121">
        <f t="shared" si="4"/>
        <v>7015</v>
      </c>
    </row>
    <row r="37" spans="1:11" ht="12.75">
      <c r="A37" s="117" t="s">
        <v>42</v>
      </c>
      <c r="B37" s="174">
        <v>23102</v>
      </c>
      <c r="C37" s="174">
        <v>17643</v>
      </c>
      <c r="D37" s="118">
        <v>291003</v>
      </c>
      <c r="E37" s="119">
        <f t="shared" si="0"/>
        <v>331748</v>
      </c>
      <c r="F37" s="51">
        <v>597</v>
      </c>
      <c r="G37" s="120">
        <v>7273</v>
      </c>
      <c r="H37" s="121">
        <f t="shared" si="1"/>
        <v>7870</v>
      </c>
      <c r="I37" s="121">
        <f t="shared" si="2"/>
        <v>41342</v>
      </c>
      <c r="J37" s="121">
        <f t="shared" si="3"/>
        <v>298276</v>
      </c>
      <c r="K37" s="121">
        <f t="shared" si="4"/>
        <v>339618</v>
      </c>
    </row>
    <row r="38" spans="1:11" ht="12.75">
      <c r="A38" s="117" t="s">
        <v>43</v>
      </c>
      <c r="B38" s="174">
        <v>0</v>
      </c>
      <c r="C38" s="174">
        <v>1</v>
      </c>
      <c r="D38" s="118">
        <v>83</v>
      </c>
      <c r="E38" s="119">
        <f t="shared" si="0"/>
        <v>84</v>
      </c>
      <c r="F38" s="51">
        <v>0</v>
      </c>
      <c r="G38" s="120">
        <v>0</v>
      </c>
      <c r="H38" s="121">
        <f t="shared" si="1"/>
        <v>0</v>
      </c>
      <c r="I38" s="121">
        <f t="shared" si="2"/>
        <v>1</v>
      </c>
      <c r="J38" s="121">
        <f t="shared" si="3"/>
        <v>83</v>
      </c>
      <c r="K38" s="121">
        <f t="shared" si="4"/>
        <v>84</v>
      </c>
    </row>
    <row r="39" spans="1:11" ht="12.75">
      <c r="A39" s="117" t="s">
        <v>44</v>
      </c>
      <c r="B39" s="174">
        <v>2</v>
      </c>
      <c r="C39" s="174">
        <v>0</v>
      </c>
      <c r="D39" s="118">
        <v>61</v>
      </c>
      <c r="E39" s="119">
        <f t="shared" si="0"/>
        <v>63</v>
      </c>
      <c r="F39" s="51">
        <v>1</v>
      </c>
      <c r="G39" s="120">
        <v>31</v>
      </c>
      <c r="H39" s="121">
        <f t="shared" si="1"/>
        <v>32</v>
      </c>
      <c r="I39" s="121">
        <f t="shared" si="2"/>
        <v>3</v>
      </c>
      <c r="J39" s="121">
        <f t="shared" si="3"/>
        <v>92</v>
      </c>
      <c r="K39" s="121">
        <f t="shared" si="4"/>
        <v>95</v>
      </c>
    </row>
    <row r="40" spans="1:11" ht="12.75">
      <c r="A40" s="117" t="s">
        <v>45</v>
      </c>
      <c r="B40" s="174">
        <v>3447</v>
      </c>
      <c r="C40" s="174">
        <v>3901</v>
      </c>
      <c r="D40" s="118">
        <v>2218107</v>
      </c>
      <c r="E40" s="119">
        <f t="shared" si="0"/>
        <v>2225455</v>
      </c>
      <c r="F40" s="51">
        <v>353</v>
      </c>
      <c r="G40" s="120">
        <v>18463</v>
      </c>
      <c r="H40" s="121">
        <f t="shared" si="1"/>
        <v>18816</v>
      </c>
      <c r="I40" s="121">
        <f t="shared" si="2"/>
        <v>7701</v>
      </c>
      <c r="J40" s="121">
        <f t="shared" si="3"/>
        <v>2236570</v>
      </c>
      <c r="K40" s="121">
        <f t="shared" si="4"/>
        <v>2244271</v>
      </c>
    </row>
    <row r="41" spans="1:11" ht="12.75">
      <c r="A41" s="117" t="s">
        <v>46</v>
      </c>
      <c r="B41" s="174">
        <v>2499</v>
      </c>
      <c r="C41" s="174">
        <v>7446</v>
      </c>
      <c r="D41" s="118">
        <v>2507359</v>
      </c>
      <c r="E41" s="119">
        <f t="shared" si="0"/>
        <v>2517304</v>
      </c>
      <c r="F41" s="51">
        <v>18782</v>
      </c>
      <c r="G41" s="120">
        <v>203074</v>
      </c>
      <c r="H41" s="121">
        <f t="shared" si="1"/>
        <v>221856</v>
      </c>
      <c r="I41" s="121">
        <f t="shared" si="2"/>
        <v>28727</v>
      </c>
      <c r="J41" s="121">
        <f t="shared" si="3"/>
        <v>2710433</v>
      </c>
      <c r="K41" s="121">
        <f t="shared" si="4"/>
        <v>2739160</v>
      </c>
    </row>
    <row r="42" spans="1:11" ht="12.75">
      <c r="A42" s="117" t="s">
        <v>47</v>
      </c>
      <c r="B42" s="174">
        <v>14583</v>
      </c>
      <c r="C42" s="174">
        <v>1330</v>
      </c>
      <c r="D42" s="118">
        <v>183142</v>
      </c>
      <c r="E42" s="119">
        <f t="shared" si="0"/>
        <v>199055</v>
      </c>
      <c r="F42" s="51">
        <v>2034</v>
      </c>
      <c r="G42" s="120">
        <v>11136</v>
      </c>
      <c r="H42" s="121">
        <f t="shared" si="1"/>
        <v>13170</v>
      </c>
      <c r="I42" s="121">
        <f t="shared" si="2"/>
        <v>17947</v>
      </c>
      <c r="J42" s="121">
        <f t="shared" si="3"/>
        <v>194278</v>
      </c>
      <c r="K42" s="121">
        <f t="shared" si="4"/>
        <v>212225</v>
      </c>
    </row>
    <row r="43" spans="1:11" ht="12.75">
      <c r="A43" s="117" t="s">
        <v>48</v>
      </c>
      <c r="B43" s="174">
        <v>1</v>
      </c>
      <c r="C43" s="174">
        <v>22</v>
      </c>
      <c r="D43" s="118">
        <v>946</v>
      </c>
      <c r="E43" s="119">
        <f t="shared" si="0"/>
        <v>969</v>
      </c>
      <c r="F43" s="51">
        <v>5</v>
      </c>
      <c r="G43" s="120">
        <v>7</v>
      </c>
      <c r="H43" s="121">
        <f t="shared" si="1"/>
        <v>12</v>
      </c>
      <c r="I43" s="121">
        <f t="shared" si="2"/>
        <v>28</v>
      </c>
      <c r="J43" s="121">
        <f t="shared" si="3"/>
        <v>953</v>
      </c>
      <c r="K43" s="121">
        <f t="shared" si="4"/>
        <v>981</v>
      </c>
    </row>
    <row r="44" spans="1:11" ht="12.75">
      <c r="A44" s="117" t="s">
        <v>49</v>
      </c>
      <c r="B44" s="174">
        <v>831</v>
      </c>
      <c r="C44" s="174">
        <v>86</v>
      </c>
      <c r="D44" s="118">
        <v>11428</v>
      </c>
      <c r="E44" s="119">
        <f t="shared" si="0"/>
        <v>12345</v>
      </c>
      <c r="F44" s="51">
        <v>117</v>
      </c>
      <c r="G44" s="120">
        <v>1775</v>
      </c>
      <c r="H44" s="121">
        <f t="shared" si="1"/>
        <v>1892</v>
      </c>
      <c r="I44" s="121">
        <f t="shared" si="2"/>
        <v>1034</v>
      </c>
      <c r="J44" s="121">
        <f t="shared" si="3"/>
        <v>13203</v>
      </c>
      <c r="K44" s="121">
        <f t="shared" si="4"/>
        <v>14237</v>
      </c>
    </row>
    <row r="45" spans="1:11" ht="12.75">
      <c r="A45" s="117" t="s">
        <v>50</v>
      </c>
      <c r="B45" s="174">
        <v>6547</v>
      </c>
      <c r="C45" s="174">
        <v>14642</v>
      </c>
      <c r="D45" s="118">
        <v>170161</v>
      </c>
      <c r="E45" s="119">
        <f t="shared" si="0"/>
        <v>191350</v>
      </c>
      <c r="F45" s="51">
        <v>496</v>
      </c>
      <c r="G45" s="120">
        <v>15157</v>
      </c>
      <c r="H45" s="121">
        <f t="shared" si="1"/>
        <v>15653</v>
      </c>
      <c r="I45" s="121">
        <f t="shared" si="2"/>
        <v>21685</v>
      </c>
      <c r="J45" s="121">
        <f t="shared" si="3"/>
        <v>185318</v>
      </c>
      <c r="K45" s="121">
        <f t="shared" si="4"/>
        <v>207003</v>
      </c>
    </row>
    <row r="46" spans="1:11" ht="12.75">
      <c r="A46" s="117" t="s">
        <v>51</v>
      </c>
      <c r="B46" s="174">
        <v>82365</v>
      </c>
      <c r="C46" s="174">
        <v>6219</v>
      </c>
      <c r="D46" s="118">
        <v>962633</v>
      </c>
      <c r="E46" s="119">
        <f t="shared" si="0"/>
        <v>1051217</v>
      </c>
      <c r="F46" s="51">
        <v>35578</v>
      </c>
      <c r="G46" s="120">
        <v>400939</v>
      </c>
      <c r="H46" s="121">
        <f t="shared" si="1"/>
        <v>436517</v>
      </c>
      <c r="I46" s="121">
        <f t="shared" si="2"/>
        <v>124162</v>
      </c>
      <c r="J46" s="121">
        <f t="shared" si="3"/>
        <v>1363572</v>
      </c>
      <c r="K46" s="121">
        <f t="shared" si="4"/>
        <v>1487734</v>
      </c>
    </row>
    <row r="47" spans="1:11" ht="12.75">
      <c r="A47" s="117" t="s">
        <v>52</v>
      </c>
      <c r="B47" s="174">
        <v>0</v>
      </c>
      <c r="C47" s="174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174">
        <v>0</v>
      </c>
      <c r="C48" s="174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174">
        <v>29327</v>
      </c>
      <c r="C49" s="174">
        <v>1398</v>
      </c>
      <c r="D49" s="118">
        <v>300158</v>
      </c>
      <c r="E49" s="119">
        <f t="shared" si="0"/>
        <v>330883</v>
      </c>
      <c r="F49" s="51">
        <v>867</v>
      </c>
      <c r="G49" s="120">
        <v>15811</v>
      </c>
      <c r="H49" s="121">
        <f t="shared" si="1"/>
        <v>16678</v>
      </c>
      <c r="I49" s="121">
        <f t="shared" si="2"/>
        <v>31592</v>
      </c>
      <c r="J49" s="121">
        <f t="shared" si="3"/>
        <v>315969</v>
      </c>
      <c r="K49" s="121">
        <f t="shared" si="4"/>
        <v>347561</v>
      </c>
    </row>
    <row r="50" spans="1:11" ht="12.75">
      <c r="A50" s="117" t="s">
        <v>55</v>
      </c>
      <c r="B50" s="174">
        <v>0</v>
      </c>
      <c r="C50" s="174">
        <v>5</v>
      </c>
      <c r="D50" s="118">
        <v>76</v>
      </c>
      <c r="E50" s="119">
        <f t="shared" si="0"/>
        <v>81</v>
      </c>
      <c r="F50" s="51">
        <v>6</v>
      </c>
      <c r="G50" s="120">
        <v>81</v>
      </c>
      <c r="H50" s="121">
        <f t="shared" si="1"/>
        <v>87</v>
      </c>
      <c r="I50" s="121">
        <f t="shared" si="2"/>
        <v>11</v>
      </c>
      <c r="J50" s="121">
        <f t="shared" si="3"/>
        <v>157</v>
      </c>
      <c r="K50" s="121">
        <f t="shared" si="4"/>
        <v>168</v>
      </c>
    </row>
    <row r="51" spans="1:11" ht="12.75">
      <c r="A51" s="117" t="s">
        <v>56</v>
      </c>
      <c r="B51" s="174">
        <v>45376</v>
      </c>
      <c r="C51" s="174">
        <v>8962</v>
      </c>
      <c r="D51" s="118">
        <v>496834</v>
      </c>
      <c r="E51" s="119">
        <f t="shared" si="0"/>
        <v>551172</v>
      </c>
      <c r="F51" s="51">
        <v>2714</v>
      </c>
      <c r="G51" s="120">
        <v>18894</v>
      </c>
      <c r="H51" s="121">
        <f t="shared" si="1"/>
        <v>21608</v>
      </c>
      <c r="I51" s="121">
        <f t="shared" si="2"/>
        <v>57052</v>
      </c>
      <c r="J51" s="121">
        <f t="shared" si="3"/>
        <v>515728</v>
      </c>
      <c r="K51" s="121">
        <f t="shared" si="4"/>
        <v>572780</v>
      </c>
    </row>
    <row r="52" spans="1:11" ht="12.75">
      <c r="A52" s="117" t="s">
        <v>57</v>
      </c>
      <c r="B52" s="174">
        <v>0</v>
      </c>
      <c r="C52" s="174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174">
        <v>0</v>
      </c>
      <c r="C53" s="174">
        <v>0</v>
      </c>
      <c r="D53" s="118">
        <v>0</v>
      </c>
      <c r="E53" s="119">
        <f t="shared" si="0"/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174">
        <v>0</v>
      </c>
      <c r="C54" s="174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174">
        <v>56733</v>
      </c>
      <c r="C55" s="174">
        <v>149381</v>
      </c>
      <c r="D55" s="118">
        <v>1638220</v>
      </c>
      <c r="E55" s="119">
        <f t="shared" si="0"/>
        <v>1844334</v>
      </c>
      <c r="F55" s="51">
        <v>23327</v>
      </c>
      <c r="G55" s="120">
        <v>276099</v>
      </c>
      <c r="H55" s="121">
        <f t="shared" si="1"/>
        <v>299426</v>
      </c>
      <c r="I55" s="121">
        <f t="shared" si="2"/>
        <v>229441</v>
      </c>
      <c r="J55" s="121">
        <f t="shared" si="3"/>
        <v>1914319</v>
      </c>
      <c r="K55" s="121">
        <f t="shared" si="4"/>
        <v>2143760</v>
      </c>
    </row>
    <row r="56" spans="1:11" ht="12.75">
      <c r="A56" s="117" t="s">
        <v>61</v>
      </c>
      <c r="B56" s="174">
        <v>2452</v>
      </c>
      <c r="C56" s="174">
        <v>225</v>
      </c>
      <c r="D56" s="118">
        <v>20005</v>
      </c>
      <c r="E56" s="119">
        <f t="shared" si="0"/>
        <v>22682</v>
      </c>
      <c r="F56" s="51">
        <v>1458</v>
      </c>
      <c r="G56" s="120">
        <v>17388</v>
      </c>
      <c r="H56" s="121">
        <f t="shared" si="1"/>
        <v>18846</v>
      </c>
      <c r="I56" s="121">
        <f t="shared" si="2"/>
        <v>4135</v>
      </c>
      <c r="J56" s="121">
        <f t="shared" si="3"/>
        <v>37393</v>
      </c>
      <c r="K56" s="121">
        <f t="shared" si="4"/>
        <v>41528</v>
      </c>
    </row>
    <row r="57" spans="1:11" ht="12.75">
      <c r="A57" s="117" t="s">
        <v>62</v>
      </c>
      <c r="B57" s="174">
        <v>7686</v>
      </c>
      <c r="C57" s="174">
        <v>83945</v>
      </c>
      <c r="D57" s="118">
        <v>837333</v>
      </c>
      <c r="E57" s="119">
        <f t="shared" si="0"/>
        <v>928964</v>
      </c>
      <c r="F57" s="51">
        <v>48720</v>
      </c>
      <c r="G57" s="120">
        <v>526711</v>
      </c>
      <c r="H57" s="121">
        <f t="shared" si="1"/>
        <v>575431</v>
      </c>
      <c r="I57" s="121">
        <f t="shared" si="2"/>
        <v>140351</v>
      </c>
      <c r="J57" s="121">
        <f t="shared" si="3"/>
        <v>1364044</v>
      </c>
      <c r="K57" s="121">
        <f t="shared" si="4"/>
        <v>1504395</v>
      </c>
    </row>
    <row r="58" spans="1:11" ht="12.75">
      <c r="A58" s="117" t="s">
        <v>63</v>
      </c>
      <c r="B58" s="174">
        <v>286294</v>
      </c>
      <c r="C58" s="174">
        <v>7679</v>
      </c>
      <c r="D58" s="118">
        <v>2717879</v>
      </c>
      <c r="E58" s="119">
        <f t="shared" si="0"/>
        <v>3011852</v>
      </c>
      <c r="F58" s="51">
        <v>12821</v>
      </c>
      <c r="G58" s="120">
        <v>167959</v>
      </c>
      <c r="H58" s="121">
        <f t="shared" si="1"/>
        <v>180780</v>
      </c>
      <c r="I58" s="121">
        <f t="shared" si="2"/>
        <v>306794</v>
      </c>
      <c r="J58" s="121">
        <f t="shared" si="3"/>
        <v>2885838</v>
      </c>
      <c r="K58" s="121">
        <f t="shared" si="4"/>
        <v>3192632</v>
      </c>
    </row>
    <row r="59" spans="1:11" ht="12.75">
      <c r="A59" s="117" t="s">
        <v>64</v>
      </c>
      <c r="B59" s="174">
        <v>33347</v>
      </c>
      <c r="C59" s="174">
        <v>279017</v>
      </c>
      <c r="D59" s="118">
        <v>2523936</v>
      </c>
      <c r="E59" s="119">
        <f t="shared" si="0"/>
        <v>2836300</v>
      </c>
      <c r="F59" s="51">
        <v>46405</v>
      </c>
      <c r="G59" s="120">
        <v>508149</v>
      </c>
      <c r="H59" s="121">
        <f t="shared" si="1"/>
        <v>554554</v>
      </c>
      <c r="I59" s="121">
        <f t="shared" si="2"/>
        <v>358769</v>
      </c>
      <c r="J59" s="121">
        <f t="shared" si="3"/>
        <v>3032085</v>
      </c>
      <c r="K59" s="121">
        <f t="shared" si="4"/>
        <v>3390854</v>
      </c>
    </row>
    <row r="60" spans="1:11" ht="12.75">
      <c r="A60" s="117" t="s">
        <v>65</v>
      </c>
      <c r="B60" s="174">
        <v>0</v>
      </c>
      <c r="C60" s="174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174">
        <v>548</v>
      </c>
      <c r="C61" s="174">
        <v>6</v>
      </c>
      <c r="D61" s="118">
        <v>10853</v>
      </c>
      <c r="E61" s="119">
        <f t="shared" si="0"/>
        <v>11407</v>
      </c>
      <c r="F61" s="51">
        <v>228</v>
      </c>
      <c r="G61" s="120">
        <v>2233</v>
      </c>
      <c r="H61" s="121">
        <f t="shared" si="1"/>
        <v>2461</v>
      </c>
      <c r="I61" s="121">
        <f t="shared" si="2"/>
        <v>782</v>
      </c>
      <c r="J61" s="121">
        <f t="shared" si="3"/>
        <v>13086</v>
      </c>
      <c r="K61" s="121">
        <f t="shared" si="4"/>
        <v>13868</v>
      </c>
    </row>
    <row r="62" spans="1:11" ht="12.75">
      <c r="A62" s="117" t="s">
        <v>67</v>
      </c>
      <c r="B62" s="174">
        <v>23887</v>
      </c>
      <c r="C62" s="174">
        <v>736</v>
      </c>
      <c r="D62" s="118">
        <v>275810</v>
      </c>
      <c r="E62" s="119">
        <f t="shared" si="0"/>
        <v>300433</v>
      </c>
      <c r="F62" s="51">
        <v>4371</v>
      </c>
      <c r="G62" s="120">
        <v>67094</v>
      </c>
      <c r="H62" s="121">
        <f t="shared" si="1"/>
        <v>71465</v>
      </c>
      <c r="I62" s="121">
        <f t="shared" si="2"/>
        <v>28994</v>
      </c>
      <c r="J62" s="121">
        <f t="shared" si="3"/>
        <v>342904</v>
      </c>
      <c r="K62" s="121">
        <f t="shared" si="4"/>
        <v>371898</v>
      </c>
    </row>
    <row r="63" spans="1:11" ht="12.75">
      <c r="A63" s="117" t="s">
        <v>68</v>
      </c>
      <c r="B63" s="174">
        <v>198</v>
      </c>
      <c r="C63" s="174">
        <v>87</v>
      </c>
      <c r="D63" s="118">
        <v>4222</v>
      </c>
      <c r="E63" s="119">
        <f t="shared" si="0"/>
        <v>4507</v>
      </c>
      <c r="F63" s="51">
        <v>65</v>
      </c>
      <c r="G63" s="120">
        <v>11275</v>
      </c>
      <c r="H63" s="121">
        <f t="shared" si="1"/>
        <v>11340</v>
      </c>
      <c r="I63" s="121">
        <f t="shared" si="2"/>
        <v>350</v>
      </c>
      <c r="J63" s="121">
        <f t="shared" si="3"/>
        <v>15497</v>
      </c>
      <c r="K63" s="121">
        <f t="shared" si="4"/>
        <v>15847</v>
      </c>
    </row>
    <row r="64" spans="1:11" ht="12.75">
      <c r="A64" s="117" t="s">
        <v>69</v>
      </c>
      <c r="B64" s="174">
        <v>1789</v>
      </c>
      <c r="C64" s="174">
        <v>12</v>
      </c>
      <c r="D64" s="118">
        <v>44684</v>
      </c>
      <c r="E64" s="119">
        <f t="shared" si="0"/>
        <v>46485</v>
      </c>
      <c r="F64" s="51">
        <v>3382</v>
      </c>
      <c r="G64" s="120">
        <v>40010</v>
      </c>
      <c r="H64" s="121">
        <f t="shared" si="1"/>
        <v>43392</v>
      </c>
      <c r="I64" s="121">
        <f t="shared" si="2"/>
        <v>5183</v>
      </c>
      <c r="J64" s="121">
        <f t="shared" si="3"/>
        <v>84694</v>
      </c>
      <c r="K64" s="121">
        <f t="shared" si="4"/>
        <v>89877</v>
      </c>
    </row>
    <row r="65" spans="1:11" ht="12.75">
      <c r="A65" s="117" t="s">
        <v>70</v>
      </c>
      <c r="B65" s="174">
        <v>951</v>
      </c>
      <c r="C65" s="174">
        <v>1404</v>
      </c>
      <c r="D65" s="118">
        <v>31473</v>
      </c>
      <c r="E65" s="119">
        <f t="shared" si="0"/>
        <v>33828</v>
      </c>
      <c r="F65" s="51">
        <v>123</v>
      </c>
      <c r="G65" s="120">
        <v>8964</v>
      </c>
      <c r="H65" s="121">
        <f t="shared" si="1"/>
        <v>9087</v>
      </c>
      <c r="I65" s="121">
        <f t="shared" si="2"/>
        <v>2478</v>
      </c>
      <c r="J65" s="121">
        <f t="shared" si="3"/>
        <v>40437</v>
      </c>
      <c r="K65" s="121">
        <f t="shared" si="4"/>
        <v>42915</v>
      </c>
    </row>
    <row r="66" spans="1:11" ht="12.75">
      <c r="A66" s="117" t="s">
        <v>71</v>
      </c>
      <c r="B66" s="174">
        <v>23826</v>
      </c>
      <c r="C66" s="174">
        <v>3633</v>
      </c>
      <c r="D66" s="118">
        <v>272464</v>
      </c>
      <c r="E66" s="119">
        <f t="shared" si="0"/>
        <v>299923</v>
      </c>
      <c r="F66" s="51">
        <v>9102</v>
      </c>
      <c r="G66" s="120">
        <v>110344</v>
      </c>
      <c r="H66" s="121">
        <f t="shared" si="1"/>
        <v>119446</v>
      </c>
      <c r="I66" s="121">
        <f t="shared" si="2"/>
        <v>36561</v>
      </c>
      <c r="J66" s="121">
        <f t="shared" si="3"/>
        <v>382808</v>
      </c>
      <c r="K66" s="121">
        <f t="shared" si="4"/>
        <v>419369</v>
      </c>
    </row>
    <row r="67" spans="1:11" ht="12.75">
      <c r="A67" s="117" t="s">
        <v>72</v>
      </c>
      <c r="B67" s="174">
        <v>1315</v>
      </c>
      <c r="C67" s="174">
        <v>411</v>
      </c>
      <c r="D67" s="118">
        <v>24569</v>
      </c>
      <c r="E67" s="119">
        <f t="shared" si="0"/>
        <v>26295</v>
      </c>
      <c r="F67" s="51">
        <v>655</v>
      </c>
      <c r="G67" s="120">
        <v>8040</v>
      </c>
      <c r="H67" s="121">
        <f t="shared" si="1"/>
        <v>8695</v>
      </c>
      <c r="I67" s="121">
        <f t="shared" si="2"/>
        <v>2381</v>
      </c>
      <c r="J67" s="121">
        <f t="shared" si="3"/>
        <v>32609</v>
      </c>
      <c r="K67" s="121">
        <f t="shared" si="4"/>
        <v>34990</v>
      </c>
    </row>
    <row r="68" spans="1:11" ht="12.75">
      <c r="A68" s="117" t="s">
        <v>73</v>
      </c>
      <c r="B68" s="174">
        <v>0</v>
      </c>
      <c r="C68" s="174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174">
        <v>43663</v>
      </c>
      <c r="C69" s="174">
        <v>48889</v>
      </c>
      <c r="D69" s="118">
        <v>803325</v>
      </c>
      <c r="E69" s="119">
        <f t="shared" si="0"/>
        <v>895877</v>
      </c>
      <c r="F69" s="51">
        <v>62396</v>
      </c>
      <c r="G69" s="120">
        <v>565288</v>
      </c>
      <c r="H69" s="121">
        <f t="shared" si="1"/>
        <v>627684</v>
      </c>
      <c r="I69" s="121">
        <f t="shared" si="2"/>
        <v>154948</v>
      </c>
      <c r="J69" s="121">
        <f t="shared" si="3"/>
        <v>1368613</v>
      </c>
      <c r="K69" s="121">
        <f t="shared" si="4"/>
        <v>1523561</v>
      </c>
    </row>
    <row r="70" spans="1:11" ht="12.75">
      <c r="A70" s="117" t="s">
        <v>75</v>
      </c>
      <c r="B70" s="174">
        <v>88</v>
      </c>
      <c r="C70" s="174">
        <v>3</v>
      </c>
      <c r="D70" s="118">
        <v>1525</v>
      </c>
      <c r="E70" s="119">
        <f t="shared" si="0"/>
        <v>1616</v>
      </c>
      <c r="F70" s="51">
        <v>3</v>
      </c>
      <c r="G70" s="120">
        <v>151</v>
      </c>
      <c r="H70" s="121">
        <f t="shared" si="1"/>
        <v>154</v>
      </c>
      <c r="I70" s="121">
        <f t="shared" si="2"/>
        <v>94</v>
      </c>
      <c r="J70" s="121">
        <f t="shared" si="3"/>
        <v>1676</v>
      </c>
      <c r="K70" s="121">
        <f t="shared" si="4"/>
        <v>1770</v>
      </c>
    </row>
    <row r="71" spans="1:11" ht="12.75">
      <c r="A71" s="117" t="s">
        <v>76</v>
      </c>
      <c r="B71" s="174">
        <v>7244</v>
      </c>
      <c r="C71" s="174">
        <v>4880</v>
      </c>
      <c r="D71" s="118">
        <v>119788</v>
      </c>
      <c r="E71" s="119">
        <f t="shared" si="0"/>
        <v>131912</v>
      </c>
      <c r="F71" s="51">
        <v>1157</v>
      </c>
      <c r="G71" s="120">
        <v>14633</v>
      </c>
      <c r="H71" s="121">
        <f t="shared" si="1"/>
        <v>15790</v>
      </c>
      <c r="I71" s="121">
        <f t="shared" si="2"/>
        <v>13281</v>
      </c>
      <c r="J71" s="121">
        <f t="shared" si="3"/>
        <v>134421</v>
      </c>
      <c r="K71" s="121">
        <f t="shared" si="4"/>
        <v>147702</v>
      </c>
    </row>
    <row r="72" spans="1:11" ht="12.75">
      <c r="A72" s="117" t="s">
        <v>77</v>
      </c>
      <c r="B72" s="174">
        <v>12011</v>
      </c>
      <c r="C72" s="174">
        <v>2113</v>
      </c>
      <c r="D72" s="118">
        <v>106146</v>
      </c>
      <c r="E72" s="119">
        <f t="shared" si="0"/>
        <v>120270</v>
      </c>
      <c r="F72" s="51">
        <v>3805</v>
      </c>
      <c r="G72" s="120">
        <v>28415</v>
      </c>
      <c r="H72" s="121">
        <f t="shared" si="1"/>
        <v>32220</v>
      </c>
      <c r="I72" s="121">
        <f t="shared" si="2"/>
        <v>17929</v>
      </c>
      <c r="J72" s="121">
        <f t="shared" si="3"/>
        <v>134561</v>
      </c>
      <c r="K72" s="121">
        <f t="shared" si="4"/>
        <v>152490</v>
      </c>
    </row>
    <row r="73" spans="1:11" ht="12.75">
      <c r="A73" s="117" t="s">
        <v>78</v>
      </c>
      <c r="B73" s="174">
        <v>0</v>
      </c>
      <c r="C73" s="174">
        <v>5</v>
      </c>
      <c r="D73" s="118">
        <v>120</v>
      </c>
      <c r="E73" s="119">
        <f t="shared" si="0"/>
        <v>125</v>
      </c>
      <c r="F73" s="51">
        <v>0</v>
      </c>
      <c r="G73" s="120">
        <v>0</v>
      </c>
      <c r="H73" s="121">
        <f t="shared" si="1"/>
        <v>0</v>
      </c>
      <c r="I73" s="121">
        <f t="shared" si="2"/>
        <v>5</v>
      </c>
      <c r="J73" s="121">
        <f t="shared" si="3"/>
        <v>120</v>
      </c>
      <c r="K73" s="121">
        <f t="shared" si="4"/>
        <v>125</v>
      </c>
    </row>
    <row r="74" spans="1:11" ht="12.75">
      <c r="A74" s="117" t="s">
        <v>79</v>
      </c>
      <c r="B74" s="174">
        <v>105448</v>
      </c>
      <c r="C74" s="174">
        <v>4690</v>
      </c>
      <c r="D74" s="118">
        <v>815219</v>
      </c>
      <c r="E74" s="119">
        <f t="shared" si="0"/>
        <v>925357</v>
      </c>
      <c r="F74" s="51">
        <v>11378</v>
      </c>
      <c r="G74" s="120">
        <v>118142</v>
      </c>
      <c r="H74" s="121">
        <f t="shared" si="1"/>
        <v>129520</v>
      </c>
      <c r="I74" s="121">
        <f t="shared" si="2"/>
        <v>121516</v>
      </c>
      <c r="J74" s="121">
        <f t="shared" si="3"/>
        <v>933361</v>
      </c>
      <c r="K74" s="121">
        <f t="shared" si="4"/>
        <v>1054877</v>
      </c>
    </row>
    <row r="75" spans="1:11" ht="12.75">
      <c r="A75" s="117" t="s">
        <v>80</v>
      </c>
      <c r="B75" s="174">
        <v>0</v>
      </c>
      <c r="C75" s="174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174">
        <v>55365</v>
      </c>
      <c r="C76" s="174">
        <v>0</v>
      </c>
      <c r="D76" s="118">
        <v>2221991</v>
      </c>
      <c r="E76" s="119">
        <f t="shared" si="0"/>
        <v>2277356</v>
      </c>
      <c r="F76" s="51">
        <v>2820</v>
      </c>
      <c r="G76" s="120">
        <v>83533</v>
      </c>
      <c r="H76" s="121">
        <f t="shared" si="1"/>
        <v>86353</v>
      </c>
      <c r="I76" s="121">
        <f t="shared" si="2"/>
        <v>58185</v>
      </c>
      <c r="J76" s="121">
        <f t="shared" si="3"/>
        <v>2305524</v>
      </c>
      <c r="K76" s="121">
        <f t="shared" si="4"/>
        <v>2363709</v>
      </c>
    </row>
    <row r="77" spans="1:11" ht="12.75">
      <c r="A77" s="117" t="s">
        <v>82</v>
      </c>
      <c r="B77" s="174">
        <v>24</v>
      </c>
      <c r="C77" s="174">
        <v>38</v>
      </c>
      <c r="D77" s="118">
        <v>1960</v>
      </c>
      <c r="E77" s="119">
        <f t="shared" si="0"/>
        <v>2022</v>
      </c>
      <c r="F77" s="51">
        <v>0</v>
      </c>
      <c r="G77" s="120">
        <v>178</v>
      </c>
      <c r="H77" s="121">
        <f t="shared" si="1"/>
        <v>178</v>
      </c>
      <c r="I77" s="121">
        <f t="shared" si="2"/>
        <v>62</v>
      </c>
      <c r="J77" s="121">
        <f t="shared" si="3"/>
        <v>2138</v>
      </c>
      <c r="K77" s="121">
        <f t="shared" si="4"/>
        <v>2200</v>
      </c>
    </row>
    <row r="78" spans="1:11" ht="12.75">
      <c r="A78" s="117" t="s">
        <v>83</v>
      </c>
      <c r="B78" s="174">
        <v>0</v>
      </c>
      <c r="C78" s="174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174">
        <v>44</v>
      </c>
      <c r="C79" s="174">
        <v>0</v>
      </c>
      <c r="D79" s="118">
        <v>2363</v>
      </c>
      <c r="E79" s="119">
        <f t="shared" si="0"/>
        <v>2407</v>
      </c>
      <c r="F79" s="51">
        <v>96</v>
      </c>
      <c r="G79" s="120">
        <v>1162</v>
      </c>
      <c r="H79" s="121">
        <f t="shared" si="1"/>
        <v>1258</v>
      </c>
      <c r="I79" s="121">
        <f t="shared" si="2"/>
        <v>140</v>
      </c>
      <c r="J79" s="121">
        <f t="shared" si="3"/>
        <v>3525</v>
      </c>
      <c r="K79" s="121">
        <f t="shared" si="4"/>
        <v>3665</v>
      </c>
    </row>
    <row r="80" spans="1:11" ht="12.75">
      <c r="A80" s="117" t="s">
        <v>85</v>
      </c>
      <c r="B80" s="174">
        <v>0</v>
      </c>
      <c r="C80" s="174">
        <v>37</v>
      </c>
      <c r="D80" s="118">
        <v>1039</v>
      </c>
      <c r="E80" s="119">
        <f t="shared" si="0"/>
        <v>1076</v>
      </c>
      <c r="F80" s="51">
        <v>3</v>
      </c>
      <c r="G80" s="120">
        <v>821</v>
      </c>
      <c r="H80" s="121">
        <f t="shared" si="1"/>
        <v>824</v>
      </c>
      <c r="I80" s="121">
        <f t="shared" si="2"/>
        <v>40</v>
      </c>
      <c r="J80" s="121">
        <f t="shared" si="3"/>
        <v>1860</v>
      </c>
      <c r="K80" s="121">
        <f t="shared" si="4"/>
        <v>1900</v>
      </c>
    </row>
    <row r="81" spans="1:11" ht="12.75">
      <c r="A81" s="117" t="s">
        <v>86</v>
      </c>
      <c r="B81" s="174">
        <v>0</v>
      </c>
      <c r="C81" s="174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174">
        <v>32</v>
      </c>
      <c r="C82" s="174">
        <v>0</v>
      </c>
      <c r="D82" s="118">
        <v>969</v>
      </c>
      <c r="E82" s="119">
        <f t="shared" si="0"/>
        <v>1001</v>
      </c>
      <c r="F82" s="51">
        <v>5</v>
      </c>
      <c r="G82" s="120">
        <v>585</v>
      </c>
      <c r="H82" s="121">
        <f t="shared" si="1"/>
        <v>590</v>
      </c>
      <c r="I82" s="121">
        <f t="shared" si="2"/>
        <v>37</v>
      </c>
      <c r="J82" s="121">
        <f t="shared" si="3"/>
        <v>1554</v>
      </c>
      <c r="K82" s="121">
        <f t="shared" si="4"/>
        <v>1591</v>
      </c>
    </row>
    <row r="83" spans="1:11" ht="12.75">
      <c r="A83" s="117" t="s">
        <v>88</v>
      </c>
      <c r="B83" s="174">
        <v>5393</v>
      </c>
      <c r="C83" s="174">
        <v>307</v>
      </c>
      <c r="D83" s="118">
        <v>57823</v>
      </c>
      <c r="E83" s="119">
        <f t="shared" si="0"/>
        <v>63523</v>
      </c>
      <c r="F83" s="51">
        <v>707</v>
      </c>
      <c r="G83" s="120">
        <v>6271</v>
      </c>
      <c r="H83" s="121">
        <f t="shared" si="1"/>
        <v>6978</v>
      </c>
      <c r="I83" s="121">
        <f t="shared" si="2"/>
        <v>6407</v>
      </c>
      <c r="J83" s="121">
        <f t="shared" si="3"/>
        <v>64094</v>
      </c>
      <c r="K83" s="121">
        <f t="shared" si="4"/>
        <v>70501</v>
      </c>
    </row>
    <row r="84" spans="1:11" ht="12.75">
      <c r="A84" s="117" t="s">
        <v>89</v>
      </c>
      <c r="B84" s="174">
        <v>0</v>
      </c>
      <c r="C84" s="174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174">
        <v>0</v>
      </c>
      <c r="C85" s="174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174">
        <v>0</v>
      </c>
      <c r="C86" s="174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174">
        <v>0</v>
      </c>
      <c r="C87" s="174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174">
        <v>193</v>
      </c>
      <c r="C88" s="174">
        <v>76</v>
      </c>
      <c r="D88" s="118">
        <v>5388</v>
      </c>
      <c r="E88" s="119">
        <f t="shared" si="0"/>
        <v>5657</v>
      </c>
      <c r="F88" s="51">
        <v>103</v>
      </c>
      <c r="G88" s="120">
        <v>1272</v>
      </c>
      <c r="H88" s="121">
        <f t="shared" si="1"/>
        <v>1375</v>
      </c>
      <c r="I88" s="121">
        <f t="shared" si="2"/>
        <v>372</v>
      </c>
      <c r="J88" s="121">
        <f t="shared" si="3"/>
        <v>6660</v>
      </c>
      <c r="K88" s="121">
        <f t="shared" si="4"/>
        <v>7032</v>
      </c>
    </row>
    <row r="89" spans="1:11" ht="12.75">
      <c r="A89" s="117" t="s">
        <v>94</v>
      </c>
      <c r="B89" s="174">
        <v>4851</v>
      </c>
      <c r="C89" s="174">
        <v>120</v>
      </c>
      <c r="D89" s="118">
        <v>61947</v>
      </c>
      <c r="E89" s="119">
        <f t="shared" si="0"/>
        <v>66918</v>
      </c>
      <c r="F89" s="51">
        <v>389</v>
      </c>
      <c r="G89" s="120">
        <v>4816</v>
      </c>
      <c r="H89" s="121">
        <f t="shared" si="1"/>
        <v>5205</v>
      </c>
      <c r="I89" s="121">
        <f t="shared" si="2"/>
        <v>5360</v>
      </c>
      <c r="J89" s="121">
        <f t="shared" si="3"/>
        <v>66763</v>
      </c>
      <c r="K89" s="121">
        <f t="shared" si="4"/>
        <v>72123</v>
      </c>
    </row>
    <row r="90" spans="1:11" ht="12.75">
      <c r="A90" s="117" t="s">
        <v>95</v>
      </c>
      <c r="B90" s="174">
        <v>49</v>
      </c>
      <c r="C90" s="174">
        <v>4</v>
      </c>
      <c r="D90" s="118">
        <v>3139</v>
      </c>
      <c r="E90" s="119">
        <f aca="true" t="shared" si="5" ref="E90:E120">SUM(B90:D90)</f>
        <v>3192</v>
      </c>
      <c r="F90" s="51">
        <v>0</v>
      </c>
      <c r="G90" s="120">
        <v>3</v>
      </c>
      <c r="H90" s="121">
        <f aca="true" t="shared" si="6" ref="H90:H120">SUM(F90:G90)</f>
        <v>3</v>
      </c>
      <c r="I90" s="121">
        <f aca="true" t="shared" si="7" ref="I90:I120">SUM(B90+C90+F90)</f>
        <v>53</v>
      </c>
      <c r="J90" s="121">
        <f aca="true" t="shared" si="8" ref="J90:J120">SUM(D90+G90)</f>
        <v>3142</v>
      </c>
      <c r="K90" s="121">
        <f aca="true" t="shared" si="9" ref="K90:K120">SUM(I90:J90)</f>
        <v>3195</v>
      </c>
    </row>
    <row r="91" spans="1:11" ht="12.75">
      <c r="A91" s="117" t="s">
        <v>96</v>
      </c>
      <c r="B91" s="174">
        <v>13547</v>
      </c>
      <c r="C91" s="174">
        <v>14170</v>
      </c>
      <c r="D91" s="118">
        <v>262298</v>
      </c>
      <c r="E91" s="119">
        <f t="shared" si="5"/>
        <v>290015</v>
      </c>
      <c r="F91" s="51">
        <v>4392</v>
      </c>
      <c r="G91" s="120">
        <v>34284</v>
      </c>
      <c r="H91" s="121">
        <f t="shared" si="6"/>
        <v>38676</v>
      </c>
      <c r="I91" s="121">
        <f t="shared" si="7"/>
        <v>32109</v>
      </c>
      <c r="J91" s="121">
        <f t="shared" si="8"/>
        <v>296582</v>
      </c>
      <c r="K91" s="121">
        <f t="shared" si="9"/>
        <v>328691</v>
      </c>
    </row>
    <row r="92" spans="1:11" ht="12.75">
      <c r="A92" s="117" t="s">
        <v>97</v>
      </c>
      <c r="B92" s="174">
        <v>16552</v>
      </c>
      <c r="C92" s="174">
        <v>0</v>
      </c>
      <c r="D92" s="118">
        <v>253802</v>
      </c>
      <c r="E92" s="119">
        <f t="shared" si="5"/>
        <v>270354</v>
      </c>
      <c r="F92" s="51">
        <v>305</v>
      </c>
      <c r="G92" s="120">
        <v>818</v>
      </c>
      <c r="H92" s="121">
        <f t="shared" si="6"/>
        <v>1123</v>
      </c>
      <c r="I92" s="121">
        <f t="shared" si="7"/>
        <v>16857</v>
      </c>
      <c r="J92" s="121">
        <f t="shared" si="8"/>
        <v>254620</v>
      </c>
      <c r="K92" s="121">
        <f t="shared" si="9"/>
        <v>271477</v>
      </c>
    </row>
    <row r="93" spans="1:11" ht="12.75">
      <c r="A93" s="117" t="s">
        <v>98</v>
      </c>
      <c r="B93" s="174">
        <v>37236</v>
      </c>
      <c r="C93" s="174">
        <v>78</v>
      </c>
      <c r="D93" s="118">
        <v>616623</v>
      </c>
      <c r="E93" s="119">
        <f t="shared" si="5"/>
        <v>653937</v>
      </c>
      <c r="F93" s="51">
        <v>724</v>
      </c>
      <c r="G93" s="120">
        <v>10477</v>
      </c>
      <c r="H93" s="121">
        <f t="shared" si="6"/>
        <v>11201</v>
      </c>
      <c r="I93" s="121">
        <f t="shared" si="7"/>
        <v>38038</v>
      </c>
      <c r="J93" s="121">
        <f t="shared" si="8"/>
        <v>627100</v>
      </c>
      <c r="K93" s="121">
        <f>SUM(I93:J93)</f>
        <v>665138</v>
      </c>
    </row>
    <row r="94" spans="1:11" ht="12.75">
      <c r="A94" s="117" t="s">
        <v>99</v>
      </c>
      <c r="B94" s="174">
        <v>45813</v>
      </c>
      <c r="C94" s="174">
        <v>1154</v>
      </c>
      <c r="D94" s="118">
        <v>516649</v>
      </c>
      <c r="E94" s="119">
        <f t="shared" si="5"/>
        <v>563616</v>
      </c>
      <c r="F94" s="51">
        <v>2283</v>
      </c>
      <c r="G94" s="120">
        <v>25656</v>
      </c>
      <c r="H94" s="121">
        <f t="shared" si="6"/>
        <v>27939</v>
      </c>
      <c r="I94" s="121">
        <f t="shared" si="7"/>
        <v>49250</v>
      </c>
      <c r="J94" s="121">
        <f t="shared" si="8"/>
        <v>542305</v>
      </c>
      <c r="K94" s="121">
        <f t="shared" si="9"/>
        <v>591555</v>
      </c>
    </row>
    <row r="95" spans="1:11" ht="12.75">
      <c r="A95" s="117" t="s">
        <v>100</v>
      </c>
      <c r="B95" s="174">
        <v>0</v>
      </c>
      <c r="C95" s="174">
        <v>81</v>
      </c>
      <c r="D95" s="118">
        <v>1246</v>
      </c>
      <c r="E95" s="119">
        <f t="shared" si="5"/>
        <v>1327</v>
      </c>
      <c r="F95" s="51">
        <v>14</v>
      </c>
      <c r="G95" s="120">
        <v>465</v>
      </c>
      <c r="H95" s="121">
        <f t="shared" si="6"/>
        <v>479</v>
      </c>
      <c r="I95" s="121">
        <f t="shared" si="7"/>
        <v>95</v>
      </c>
      <c r="J95" s="121">
        <f t="shared" si="8"/>
        <v>1711</v>
      </c>
      <c r="K95" s="121">
        <f t="shared" si="9"/>
        <v>1806</v>
      </c>
    </row>
    <row r="96" spans="1:11" ht="12.75">
      <c r="A96" s="117" t="s">
        <v>101</v>
      </c>
      <c r="B96" s="174">
        <v>87320</v>
      </c>
      <c r="C96" s="174">
        <v>2572</v>
      </c>
      <c r="D96" s="118">
        <v>744730</v>
      </c>
      <c r="E96" s="119">
        <f t="shared" si="5"/>
        <v>834622</v>
      </c>
      <c r="F96" s="51">
        <v>6602</v>
      </c>
      <c r="G96" s="120">
        <v>130262</v>
      </c>
      <c r="H96" s="121">
        <f t="shared" si="6"/>
        <v>136864</v>
      </c>
      <c r="I96" s="121">
        <f t="shared" si="7"/>
        <v>96494</v>
      </c>
      <c r="J96" s="121">
        <f t="shared" si="8"/>
        <v>874992</v>
      </c>
      <c r="K96" s="121">
        <f t="shared" si="9"/>
        <v>971486</v>
      </c>
    </row>
    <row r="97" spans="1:11" ht="12.75">
      <c r="A97" s="117" t="s">
        <v>102</v>
      </c>
      <c r="B97" s="174">
        <v>141</v>
      </c>
      <c r="C97" s="174">
        <v>13</v>
      </c>
      <c r="D97" s="118">
        <v>2529</v>
      </c>
      <c r="E97" s="119">
        <f t="shared" si="5"/>
        <v>2683</v>
      </c>
      <c r="F97" s="51">
        <v>70</v>
      </c>
      <c r="G97" s="120">
        <v>493</v>
      </c>
      <c r="H97" s="121">
        <f t="shared" si="6"/>
        <v>563</v>
      </c>
      <c r="I97" s="121">
        <f t="shared" si="7"/>
        <v>224</v>
      </c>
      <c r="J97" s="121">
        <f t="shared" si="8"/>
        <v>3022</v>
      </c>
      <c r="K97" s="121">
        <f t="shared" si="9"/>
        <v>3246</v>
      </c>
    </row>
    <row r="98" spans="1:11" ht="12.75">
      <c r="A98" s="117" t="s">
        <v>103</v>
      </c>
      <c r="B98" s="174">
        <v>3125</v>
      </c>
      <c r="C98" s="174">
        <v>173</v>
      </c>
      <c r="D98" s="118">
        <v>99980</v>
      </c>
      <c r="E98" s="119">
        <f t="shared" si="5"/>
        <v>103278</v>
      </c>
      <c r="F98" s="51">
        <v>526</v>
      </c>
      <c r="G98" s="120">
        <v>11729</v>
      </c>
      <c r="H98" s="121">
        <f t="shared" si="6"/>
        <v>12255</v>
      </c>
      <c r="I98" s="121">
        <f t="shared" si="7"/>
        <v>3824</v>
      </c>
      <c r="J98" s="121">
        <f t="shared" si="8"/>
        <v>111709</v>
      </c>
      <c r="K98" s="121">
        <f t="shared" si="9"/>
        <v>115533</v>
      </c>
    </row>
    <row r="99" spans="1:11" ht="12.75">
      <c r="A99" s="117" t="s">
        <v>104</v>
      </c>
      <c r="B99" s="174">
        <v>170</v>
      </c>
      <c r="C99" s="174">
        <v>15</v>
      </c>
      <c r="D99" s="118">
        <v>4793</v>
      </c>
      <c r="E99" s="119">
        <f t="shared" si="5"/>
        <v>4978</v>
      </c>
      <c r="F99" s="51">
        <v>16</v>
      </c>
      <c r="G99" s="120">
        <v>588</v>
      </c>
      <c r="H99" s="121">
        <f t="shared" si="6"/>
        <v>604</v>
      </c>
      <c r="I99" s="121">
        <f t="shared" si="7"/>
        <v>201</v>
      </c>
      <c r="J99" s="121">
        <f t="shared" si="8"/>
        <v>5381</v>
      </c>
      <c r="K99" s="121">
        <f t="shared" si="9"/>
        <v>5582</v>
      </c>
    </row>
    <row r="100" spans="1:11" ht="12.75">
      <c r="A100" s="117" t="s">
        <v>105</v>
      </c>
      <c r="B100" s="174"/>
      <c r="C100" s="174">
        <v>0</v>
      </c>
      <c r="D100" s="118">
        <v>0</v>
      </c>
      <c r="E100" s="119">
        <f t="shared" si="5"/>
        <v>0</v>
      </c>
      <c r="F100" s="51"/>
      <c r="G100" s="120">
        <v>0</v>
      </c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174">
        <v>0</v>
      </c>
      <c r="C101" s="174">
        <v>0</v>
      </c>
      <c r="D101" s="118">
        <v>0</v>
      </c>
      <c r="E101" s="119">
        <f t="shared" si="5"/>
        <v>0</v>
      </c>
      <c r="F101" s="51">
        <v>0</v>
      </c>
      <c r="G101" s="120">
        <v>0</v>
      </c>
      <c r="H101" s="121">
        <f t="shared" si="6"/>
        <v>0</v>
      </c>
      <c r="I101" s="121">
        <f t="shared" si="7"/>
        <v>0</v>
      </c>
      <c r="J101" s="121">
        <f t="shared" si="8"/>
        <v>0</v>
      </c>
      <c r="K101" s="121">
        <f t="shared" si="9"/>
        <v>0</v>
      </c>
    </row>
    <row r="102" spans="1:11" ht="12.75">
      <c r="A102" s="117" t="s">
        <v>107</v>
      </c>
      <c r="B102" s="174"/>
      <c r="C102" s="174">
        <v>0</v>
      </c>
      <c r="D102" s="118"/>
      <c r="E102" s="119"/>
      <c r="F102" s="51">
        <v>0</v>
      </c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174">
        <v>0</v>
      </c>
      <c r="C103" s="174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174">
        <v>3985</v>
      </c>
      <c r="C104" s="174">
        <v>39</v>
      </c>
      <c r="D104" s="118">
        <v>15152</v>
      </c>
      <c r="E104" s="119">
        <f t="shared" si="5"/>
        <v>19176</v>
      </c>
      <c r="F104" s="51">
        <v>32</v>
      </c>
      <c r="G104" s="120">
        <v>462</v>
      </c>
      <c r="H104" s="121">
        <f t="shared" si="6"/>
        <v>494</v>
      </c>
      <c r="I104" s="121">
        <f t="shared" si="7"/>
        <v>4056</v>
      </c>
      <c r="J104" s="121">
        <f t="shared" si="8"/>
        <v>15614</v>
      </c>
      <c r="K104" s="121">
        <f t="shared" si="9"/>
        <v>19670</v>
      </c>
    </row>
    <row r="105" spans="1:11" ht="12.75">
      <c r="A105" s="117" t="s">
        <v>110</v>
      </c>
      <c r="B105" s="174">
        <v>0</v>
      </c>
      <c r="C105" s="174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174">
        <v>9795</v>
      </c>
      <c r="C106" s="174">
        <v>9884</v>
      </c>
      <c r="D106" s="118">
        <v>189844</v>
      </c>
      <c r="E106" s="119">
        <f t="shared" si="5"/>
        <v>209523</v>
      </c>
      <c r="F106" s="51">
        <v>9731</v>
      </c>
      <c r="G106" s="120">
        <v>94652</v>
      </c>
      <c r="H106" s="121">
        <f t="shared" si="6"/>
        <v>104383</v>
      </c>
      <c r="I106" s="121">
        <f t="shared" si="7"/>
        <v>29410</v>
      </c>
      <c r="J106" s="121">
        <f t="shared" si="8"/>
        <v>284496</v>
      </c>
      <c r="K106" s="121">
        <f t="shared" si="9"/>
        <v>313906</v>
      </c>
    </row>
    <row r="107" spans="1:11" ht="12.75">
      <c r="A107" s="117" t="s">
        <v>112</v>
      </c>
      <c r="B107" s="174">
        <v>1604</v>
      </c>
      <c r="C107" s="174">
        <v>1226</v>
      </c>
      <c r="D107" s="118">
        <v>20393</v>
      </c>
      <c r="E107" s="119">
        <f t="shared" si="5"/>
        <v>23223</v>
      </c>
      <c r="F107" s="51">
        <v>734</v>
      </c>
      <c r="G107" s="120">
        <v>12508</v>
      </c>
      <c r="H107" s="121">
        <f t="shared" si="6"/>
        <v>13242</v>
      </c>
      <c r="I107" s="121">
        <f t="shared" si="7"/>
        <v>3564</v>
      </c>
      <c r="J107" s="121">
        <f t="shared" si="8"/>
        <v>32901</v>
      </c>
      <c r="K107" s="121">
        <f t="shared" si="9"/>
        <v>36465</v>
      </c>
    </row>
    <row r="108" spans="1:11" ht="12.75">
      <c r="A108" s="117" t="s">
        <v>113</v>
      </c>
      <c r="B108" s="174">
        <v>96912</v>
      </c>
      <c r="C108" s="174">
        <v>22601</v>
      </c>
      <c r="D108" s="118">
        <v>687389</v>
      </c>
      <c r="E108" s="119">
        <f t="shared" si="5"/>
        <v>806902</v>
      </c>
      <c r="F108" s="51">
        <v>1994</v>
      </c>
      <c r="G108" s="120">
        <v>15408</v>
      </c>
      <c r="H108" s="121">
        <f t="shared" si="6"/>
        <v>17402</v>
      </c>
      <c r="I108" s="121">
        <f t="shared" si="7"/>
        <v>121507</v>
      </c>
      <c r="J108" s="121">
        <f t="shared" si="8"/>
        <v>702797</v>
      </c>
      <c r="K108" s="121">
        <f t="shared" si="9"/>
        <v>824304</v>
      </c>
    </row>
    <row r="109" spans="1:11" ht="12.75">
      <c r="A109" s="117" t="s">
        <v>114</v>
      </c>
      <c r="B109" s="174">
        <v>123048</v>
      </c>
      <c r="C109" s="174">
        <v>43602</v>
      </c>
      <c r="D109" s="118">
        <v>1292955</v>
      </c>
      <c r="E109" s="119">
        <f t="shared" si="5"/>
        <v>1459605</v>
      </c>
      <c r="F109" s="51">
        <v>16686</v>
      </c>
      <c r="G109" s="120">
        <v>141719</v>
      </c>
      <c r="H109" s="121">
        <f t="shared" si="6"/>
        <v>158405</v>
      </c>
      <c r="I109" s="121">
        <f t="shared" si="7"/>
        <v>183336</v>
      </c>
      <c r="J109" s="121">
        <f t="shared" si="8"/>
        <v>1434674</v>
      </c>
      <c r="K109" s="121">
        <f t="shared" si="9"/>
        <v>1618010</v>
      </c>
    </row>
    <row r="110" spans="1:11" ht="12.75">
      <c r="A110" s="117" t="s">
        <v>115</v>
      </c>
      <c r="B110" s="174">
        <v>1505</v>
      </c>
      <c r="C110" s="174">
        <v>1010</v>
      </c>
      <c r="D110" s="118">
        <v>22687</v>
      </c>
      <c r="E110" s="119">
        <f t="shared" si="5"/>
        <v>25202</v>
      </c>
      <c r="F110" s="51">
        <v>360</v>
      </c>
      <c r="G110" s="120">
        <v>5050</v>
      </c>
      <c r="H110" s="121">
        <f t="shared" si="6"/>
        <v>5410</v>
      </c>
      <c r="I110" s="121">
        <f t="shared" si="7"/>
        <v>2875</v>
      </c>
      <c r="J110" s="121">
        <f t="shared" si="8"/>
        <v>27737</v>
      </c>
      <c r="K110" s="121">
        <f t="shared" si="9"/>
        <v>30612</v>
      </c>
    </row>
    <row r="111" spans="1:11" ht="12.75">
      <c r="A111" s="117" t="s">
        <v>116</v>
      </c>
      <c r="B111" s="174">
        <v>186</v>
      </c>
      <c r="C111" s="174">
        <v>301</v>
      </c>
      <c r="D111" s="118">
        <v>9346</v>
      </c>
      <c r="E111" s="119">
        <f t="shared" si="5"/>
        <v>9833</v>
      </c>
      <c r="F111" s="51">
        <v>160</v>
      </c>
      <c r="G111" s="120">
        <v>8574</v>
      </c>
      <c r="H111" s="121">
        <f t="shared" si="6"/>
        <v>8734</v>
      </c>
      <c r="I111" s="121">
        <f t="shared" si="7"/>
        <v>647</v>
      </c>
      <c r="J111" s="121">
        <f t="shared" si="8"/>
        <v>17920</v>
      </c>
      <c r="K111" s="121">
        <f t="shared" si="9"/>
        <v>18567</v>
      </c>
    </row>
    <row r="112" spans="1:11" ht="12.75">
      <c r="A112" s="117" t="s">
        <v>117</v>
      </c>
      <c r="B112" s="174">
        <v>0</v>
      </c>
      <c r="C112" s="174"/>
      <c r="D112" s="118">
        <v>0</v>
      </c>
      <c r="E112" s="119">
        <f t="shared" si="5"/>
        <v>0</v>
      </c>
      <c r="F112" s="51">
        <v>0</v>
      </c>
      <c r="G112" s="120">
        <v>0</v>
      </c>
      <c r="H112" s="121">
        <f t="shared" si="6"/>
        <v>0</v>
      </c>
      <c r="I112" s="121">
        <f t="shared" si="7"/>
        <v>0</v>
      </c>
      <c r="J112" s="121">
        <f t="shared" si="8"/>
        <v>0</v>
      </c>
      <c r="K112" s="121">
        <f t="shared" si="9"/>
        <v>0</v>
      </c>
    </row>
    <row r="113" spans="1:11" ht="12.75">
      <c r="A113" s="117" t="s">
        <v>118</v>
      </c>
      <c r="B113" s="174">
        <v>0</v>
      </c>
      <c r="C113" s="174">
        <v>0</v>
      </c>
      <c r="D113" s="118">
        <v>0</v>
      </c>
      <c r="E113" s="119">
        <f t="shared" si="5"/>
        <v>0</v>
      </c>
      <c r="F113" s="51">
        <v>0</v>
      </c>
      <c r="G113" s="120">
        <v>0</v>
      </c>
      <c r="H113" s="121">
        <f t="shared" si="6"/>
        <v>0</v>
      </c>
      <c r="I113" s="121">
        <f t="shared" si="7"/>
        <v>0</v>
      </c>
      <c r="J113" s="121">
        <f t="shared" si="8"/>
        <v>0</v>
      </c>
      <c r="K113" s="121">
        <f t="shared" si="9"/>
        <v>0</v>
      </c>
    </row>
    <row r="114" spans="1:11" ht="12.75">
      <c r="A114" s="117" t="s">
        <v>119</v>
      </c>
      <c r="B114" s="174">
        <v>38529</v>
      </c>
      <c r="C114" s="174">
        <v>183</v>
      </c>
      <c r="D114" s="118">
        <v>345817</v>
      </c>
      <c r="E114" s="119">
        <f t="shared" si="5"/>
        <v>384529</v>
      </c>
      <c r="F114" s="51">
        <v>1687</v>
      </c>
      <c r="G114" s="120">
        <v>13696</v>
      </c>
      <c r="H114" s="121">
        <f t="shared" si="6"/>
        <v>15383</v>
      </c>
      <c r="I114" s="121">
        <f t="shared" si="7"/>
        <v>40399</v>
      </c>
      <c r="J114" s="121">
        <f t="shared" si="8"/>
        <v>359513</v>
      </c>
      <c r="K114" s="121">
        <f t="shared" si="9"/>
        <v>399912</v>
      </c>
    </row>
    <row r="115" spans="1:11" ht="12.75">
      <c r="A115" s="117" t="s">
        <v>120</v>
      </c>
      <c r="B115" s="174">
        <v>0</v>
      </c>
      <c r="C115" s="174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174">
        <v>0</v>
      </c>
      <c r="C116" s="174">
        <v>0</v>
      </c>
      <c r="D116" s="118"/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174">
        <v>0</v>
      </c>
      <c r="C117" s="174">
        <v>0</v>
      </c>
      <c r="D117" s="118"/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174">
        <v>0</v>
      </c>
      <c r="C118" s="174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174">
        <v>0</v>
      </c>
      <c r="C119" s="174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174">
        <v>0</v>
      </c>
      <c r="C120" s="174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1443747</v>
      </c>
      <c r="C123" s="121">
        <f>SUM(C25:C122)</f>
        <v>1090707</v>
      </c>
      <c r="D123" s="121">
        <f>SUM(D25:D120)</f>
        <v>28289216</v>
      </c>
      <c r="E123" s="121">
        <f>SUM(E25:E120)</f>
        <v>30823670</v>
      </c>
      <c r="F123" s="122">
        <f>SUM(F25:F120)</f>
        <v>403946</v>
      </c>
      <c r="G123" s="121">
        <f>SUM(G25:G120)</f>
        <v>4330253</v>
      </c>
      <c r="H123" s="121">
        <f>F123+G123</f>
        <v>4734199</v>
      </c>
      <c r="I123" s="121">
        <f>SUM(I25:I120)</f>
        <v>2938400</v>
      </c>
      <c r="J123" s="121">
        <f>D123+G123</f>
        <v>32619469</v>
      </c>
      <c r="K123" s="121">
        <f>E123+H123</f>
        <v>35557869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59" t="s">
        <v>138</v>
      </c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B21:C21"/>
    <mergeCell ref="F22:H22"/>
    <mergeCell ref="B23:C23"/>
    <mergeCell ref="A126:K126"/>
    <mergeCell ref="A1:K1"/>
    <mergeCell ref="D2:F2"/>
    <mergeCell ref="A5:K5"/>
    <mergeCell ref="A7:K7"/>
    <mergeCell ref="A9:K9"/>
    <mergeCell ref="A12:K12"/>
    <mergeCell ref="A14:K14"/>
    <mergeCell ref="A15:K15"/>
    <mergeCell ref="B19:K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3" sqref="P3"/>
    </sheetView>
  </sheetViews>
  <sheetFormatPr defaultColWidth="11.421875" defaultRowHeight="12.75"/>
  <cols>
    <col min="1" max="1" width="18.7109375" style="0" customWidth="1"/>
    <col min="2" max="3" width="10.140625" style="0" customWidth="1"/>
    <col min="4" max="4" width="11.7109375" style="0" customWidth="1"/>
    <col min="5" max="5" width="12.421875" style="0" customWidth="1"/>
    <col min="6" max="9" width="11.7109375" style="0" customWidth="1"/>
    <col min="10" max="10" width="11.8515625" style="0" customWidth="1"/>
    <col min="11" max="11" width="11.421875" style="0" customWidth="1"/>
    <col min="12" max="12" width="13.57421875" style="0" customWidth="1"/>
  </cols>
  <sheetData>
    <row r="1" spans="1:12" ht="12.75">
      <c r="A1" s="257" t="s">
        <v>170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85"/>
      <c r="B2" s="85"/>
      <c r="C2" s="85"/>
      <c r="D2" s="85"/>
      <c r="E2" s="128"/>
      <c r="F2" s="128" t="s">
        <v>171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58" t="s">
        <v>156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57" t="s">
        <v>168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>
      <c r="A16" s="268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68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73" t="s">
        <v>19</v>
      </c>
      <c r="C20" s="273"/>
      <c r="D20" s="273"/>
      <c r="E20" s="273"/>
      <c r="F20" s="273" t="s">
        <v>20</v>
      </c>
      <c r="G20" s="273"/>
      <c r="H20" s="273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74" t="s">
        <v>143</v>
      </c>
      <c r="G21" s="274"/>
      <c r="H21" s="274"/>
      <c r="I21" s="146"/>
      <c r="J21" s="144"/>
      <c r="K21" s="145"/>
      <c r="L21" s="147" t="s">
        <v>144</v>
      </c>
    </row>
    <row r="22" spans="1:12" ht="12.75">
      <c r="A22" s="147"/>
      <c r="B22" s="275" t="s">
        <v>169</v>
      </c>
      <c r="C22" s="275"/>
      <c r="D22" s="148" t="s">
        <v>137</v>
      </c>
      <c r="E22" s="148" t="s">
        <v>28</v>
      </c>
      <c r="F22" s="149" t="s">
        <v>169</v>
      </c>
      <c r="G22" s="148" t="s">
        <v>137</v>
      </c>
      <c r="H22" s="148" t="s">
        <v>28</v>
      </c>
      <c r="I22" s="149" t="s">
        <v>169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484</v>
      </c>
      <c r="C24" s="175">
        <v>68</v>
      </c>
      <c r="D24" s="158">
        <v>15143</v>
      </c>
      <c r="E24" s="159">
        <f>SUM(B24:D24)</f>
        <v>15695</v>
      </c>
      <c r="F24" s="175">
        <v>367</v>
      </c>
      <c r="G24" s="158">
        <v>5788</v>
      </c>
      <c r="H24" s="160">
        <f>SUM(F24:G24)</f>
        <v>6155</v>
      </c>
      <c r="I24" s="160">
        <f>SUM(B24+C24+F24)</f>
        <v>919</v>
      </c>
      <c r="J24" s="160">
        <f>SUM(D24+G24)</f>
        <v>20931</v>
      </c>
      <c r="K24" s="159">
        <f>SUM(I24:J24)</f>
        <v>21850</v>
      </c>
      <c r="L24" s="175">
        <v>13982</v>
      </c>
    </row>
    <row r="25" spans="1:12" ht="12.75">
      <c r="A25" s="156" t="s">
        <v>31</v>
      </c>
      <c r="B25" s="175">
        <v>964</v>
      </c>
      <c r="C25" s="175">
        <v>0</v>
      </c>
      <c r="D25" s="158">
        <v>36067</v>
      </c>
      <c r="E25" s="159">
        <f aca="true" t="shared" si="0" ref="E25:E88">SUM(B25:D25)</f>
        <v>37031</v>
      </c>
      <c r="F25" s="175">
        <v>20</v>
      </c>
      <c r="G25" s="158">
        <v>988</v>
      </c>
      <c r="H25" s="160">
        <f aca="true" t="shared" si="1" ref="H25:H88">SUM(F25:G25)</f>
        <v>1008</v>
      </c>
      <c r="I25" s="160">
        <f>SUM(B25+C25+F25)</f>
        <v>984</v>
      </c>
      <c r="J25" s="160">
        <f aca="true" t="shared" si="2" ref="J25:K88">SUM(D25+G25)</f>
        <v>37055</v>
      </c>
      <c r="K25" s="159">
        <f t="shared" si="2"/>
        <v>38039</v>
      </c>
      <c r="L25" s="175">
        <v>408</v>
      </c>
    </row>
    <row r="26" spans="1:12" ht="12.75">
      <c r="A26" s="156" t="s">
        <v>32</v>
      </c>
      <c r="B26" s="175">
        <v>1023</v>
      </c>
      <c r="C26" s="175">
        <v>22</v>
      </c>
      <c r="D26" s="158">
        <v>10434</v>
      </c>
      <c r="E26" s="159">
        <f t="shared" si="0"/>
        <v>11479</v>
      </c>
      <c r="F26" s="175">
        <v>92</v>
      </c>
      <c r="G26" s="158">
        <v>879</v>
      </c>
      <c r="H26" s="160">
        <f t="shared" si="1"/>
        <v>971</v>
      </c>
      <c r="I26" s="160">
        <f aca="true" t="shared" si="3" ref="I26:I89">SUM(B26+C26+F26)</f>
        <v>1137</v>
      </c>
      <c r="J26" s="160">
        <f t="shared" si="2"/>
        <v>11313</v>
      </c>
      <c r="K26" s="159">
        <f t="shared" si="2"/>
        <v>12450</v>
      </c>
      <c r="L26" s="175">
        <v>94</v>
      </c>
    </row>
    <row r="27" spans="1:12" ht="12.75">
      <c r="A27" s="156" t="s">
        <v>145</v>
      </c>
      <c r="B27" s="175">
        <v>876</v>
      </c>
      <c r="C27" s="175">
        <v>965</v>
      </c>
      <c r="D27" s="158">
        <v>14477</v>
      </c>
      <c r="E27" s="159">
        <f t="shared" si="0"/>
        <v>16318</v>
      </c>
      <c r="F27" s="175">
        <v>244</v>
      </c>
      <c r="G27" s="158">
        <v>2541</v>
      </c>
      <c r="H27" s="160">
        <f t="shared" si="1"/>
        <v>2785</v>
      </c>
      <c r="I27" s="160">
        <f t="shared" si="3"/>
        <v>2085</v>
      </c>
      <c r="J27" s="160">
        <f t="shared" si="2"/>
        <v>17018</v>
      </c>
      <c r="K27" s="159">
        <f t="shared" si="2"/>
        <v>19103</v>
      </c>
      <c r="L27" s="175">
        <v>266</v>
      </c>
    </row>
    <row r="28" spans="1:12" ht="12.75">
      <c r="A28" s="156" t="s">
        <v>34</v>
      </c>
      <c r="B28" s="175">
        <v>22</v>
      </c>
      <c r="C28" s="175">
        <v>177</v>
      </c>
      <c r="D28" s="158">
        <v>2804</v>
      </c>
      <c r="E28" s="159">
        <f t="shared" si="0"/>
        <v>3003</v>
      </c>
      <c r="F28" s="175">
        <v>1</v>
      </c>
      <c r="G28" s="158">
        <v>112</v>
      </c>
      <c r="H28" s="160">
        <f t="shared" si="1"/>
        <v>113</v>
      </c>
      <c r="I28" s="160">
        <f t="shared" si="3"/>
        <v>200</v>
      </c>
      <c r="J28" s="160">
        <f t="shared" si="2"/>
        <v>2916</v>
      </c>
      <c r="K28" s="159">
        <f t="shared" si="2"/>
        <v>3116</v>
      </c>
      <c r="L28" s="175">
        <v>43</v>
      </c>
    </row>
    <row r="29" spans="1:12" ht="12.75">
      <c r="A29" s="156" t="s">
        <v>35</v>
      </c>
      <c r="B29" s="175">
        <v>123</v>
      </c>
      <c r="C29" s="175">
        <v>998</v>
      </c>
      <c r="D29" s="158">
        <v>13843</v>
      </c>
      <c r="E29" s="159">
        <f t="shared" si="0"/>
        <v>14964</v>
      </c>
      <c r="F29" s="175">
        <v>332</v>
      </c>
      <c r="G29" s="158">
        <v>2200</v>
      </c>
      <c r="H29" s="160">
        <f t="shared" si="1"/>
        <v>2532</v>
      </c>
      <c r="I29" s="160">
        <f t="shared" si="3"/>
        <v>1453</v>
      </c>
      <c r="J29" s="160">
        <f t="shared" si="2"/>
        <v>16043</v>
      </c>
      <c r="K29" s="159">
        <f t="shared" si="2"/>
        <v>17496</v>
      </c>
      <c r="L29" s="175">
        <v>63183</v>
      </c>
    </row>
    <row r="30" spans="1:12" ht="12.75">
      <c r="A30" s="156" t="s">
        <v>36</v>
      </c>
      <c r="B30" s="175">
        <v>1653</v>
      </c>
      <c r="C30" s="175">
        <v>24422</v>
      </c>
      <c r="D30" s="158">
        <v>211205</v>
      </c>
      <c r="E30" s="159">
        <f t="shared" si="0"/>
        <v>237280</v>
      </c>
      <c r="F30" s="175">
        <v>2149</v>
      </c>
      <c r="G30" s="158">
        <v>20448</v>
      </c>
      <c r="H30" s="160">
        <f t="shared" si="1"/>
        <v>22597</v>
      </c>
      <c r="I30" s="160">
        <f t="shared" si="3"/>
        <v>28224</v>
      </c>
      <c r="J30" s="160">
        <f t="shared" si="2"/>
        <v>231653</v>
      </c>
      <c r="K30" s="159">
        <f t="shared" si="2"/>
        <v>259877</v>
      </c>
      <c r="L30" s="175">
        <v>9593</v>
      </c>
    </row>
    <row r="31" spans="1:12" ht="12.75">
      <c r="A31" s="156" t="s">
        <v>37</v>
      </c>
      <c r="B31" s="175">
        <v>0</v>
      </c>
      <c r="C31" s="175">
        <v>0</v>
      </c>
      <c r="D31" s="158">
        <v>3</v>
      </c>
      <c r="E31" s="159">
        <f>SUM(B31:D31)</f>
        <v>3</v>
      </c>
      <c r="F31" s="175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3</v>
      </c>
      <c r="K31" s="159">
        <f t="shared" si="2"/>
        <v>3</v>
      </c>
      <c r="L31" s="175">
        <v>165</v>
      </c>
    </row>
    <row r="32" spans="1:12" ht="12.75">
      <c r="A32" s="156" t="s">
        <v>38</v>
      </c>
      <c r="B32" s="175">
        <v>0</v>
      </c>
      <c r="C32" s="175">
        <v>59</v>
      </c>
      <c r="D32" s="158">
        <v>935</v>
      </c>
      <c r="E32" s="159">
        <f>SUM(B32:D32)</f>
        <v>994</v>
      </c>
      <c r="F32" s="175">
        <v>45</v>
      </c>
      <c r="G32" s="158">
        <v>307</v>
      </c>
      <c r="H32" s="160">
        <f t="shared" si="1"/>
        <v>352</v>
      </c>
      <c r="I32" s="160">
        <f>SUM(B32+C32+F32)</f>
        <v>104</v>
      </c>
      <c r="J32" s="160">
        <f>SUM(D32+G32)</f>
        <v>1242</v>
      </c>
      <c r="K32" s="159">
        <f t="shared" si="2"/>
        <v>1346</v>
      </c>
      <c r="L32" s="175">
        <v>70</v>
      </c>
    </row>
    <row r="33" spans="1:12" ht="12.75">
      <c r="A33" s="156" t="s">
        <v>39</v>
      </c>
      <c r="B33" s="175">
        <v>2785</v>
      </c>
      <c r="C33" s="175">
        <v>0</v>
      </c>
      <c r="D33" s="158">
        <v>86380</v>
      </c>
      <c r="E33" s="159">
        <f t="shared" si="0"/>
        <v>89165</v>
      </c>
      <c r="F33" s="175">
        <v>0</v>
      </c>
      <c r="G33" s="158">
        <v>17</v>
      </c>
      <c r="H33" s="160">
        <f t="shared" si="1"/>
        <v>17</v>
      </c>
      <c r="I33" s="160">
        <f t="shared" si="3"/>
        <v>2785</v>
      </c>
      <c r="J33" s="160">
        <f t="shared" si="2"/>
        <v>86397</v>
      </c>
      <c r="K33" s="159">
        <f t="shared" si="2"/>
        <v>89182</v>
      </c>
      <c r="L33" s="175">
        <v>7683</v>
      </c>
    </row>
    <row r="34" spans="1:12" ht="12.75">
      <c r="A34" s="156" t="s">
        <v>40</v>
      </c>
      <c r="B34" s="175">
        <v>16324</v>
      </c>
      <c r="C34" s="175">
        <v>44333</v>
      </c>
      <c r="D34" s="158">
        <v>519096</v>
      </c>
      <c r="E34" s="159">
        <f t="shared" si="0"/>
        <v>579753</v>
      </c>
      <c r="F34" s="175">
        <v>24848</v>
      </c>
      <c r="G34" s="158">
        <v>205334</v>
      </c>
      <c r="H34" s="160">
        <f t="shared" si="1"/>
        <v>230182</v>
      </c>
      <c r="I34" s="160">
        <f t="shared" si="3"/>
        <v>85505</v>
      </c>
      <c r="J34" s="160">
        <f t="shared" si="2"/>
        <v>724430</v>
      </c>
      <c r="K34" s="159">
        <f t="shared" si="2"/>
        <v>809935</v>
      </c>
      <c r="L34" s="175">
        <v>383789</v>
      </c>
    </row>
    <row r="35" spans="1:12" ht="12.75">
      <c r="A35" s="156" t="s">
        <v>41</v>
      </c>
      <c r="B35" s="175">
        <v>306</v>
      </c>
      <c r="C35" s="175">
        <v>75</v>
      </c>
      <c r="D35" s="158">
        <v>5092</v>
      </c>
      <c r="E35" s="159">
        <f t="shared" si="0"/>
        <v>5473</v>
      </c>
      <c r="F35" s="175">
        <v>373</v>
      </c>
      <c r="G35" s="158">
        <v>1664</v>
      </c>
      <c r="H35" s="160">
        <f t="shared" si="1"/>
        <v>2037</v>
      </c>
      <c r="I35" s="160">
        <f t="shared" si="3"/>
        <v>754</v>
      </c>
      <c r="J35" s="160">
        <f t="shared" si="2"/>
        <v>6756</v>
      </c>
      <c r="K35" s="159">
        <f t="shared" si="2"/>
        <v>7510</v>
      </c>
      <c r="L35" s="175">
        <v>343</v>
      </c>
    </row>
    <row r="36" spans="1:12" ht="12.75">
      <c r="A36" s="156" t="s">
        <v>42</v>
      </c>
      <c r="B36" s="175">
        <v>9009</v>
      </c>
      <c r="C36" s="175">
        <v>7665</v>
      </c>
      <c r="D36" s="158">
        <v>128920</v>
      </c>
      <c r="E36" s="159">
        <f t="shared" si="0"/>
        <v>145594</v>
      </c>
      <c r="F36" s="175">
        <v>1113</v>
      </c>
      <c r="G36" s="158">
        <v>9419</v>
      </c>
      <c r="H36" s="160">
        <f t="shared" si="1"/>
        <v>10532</v>
      </c>
      <c r="I36" s="160">
        <f t="shared" si="3"/>
        <v>17787</v>
      </c>
      <c r="J36" s="160">
        <f t="shared" si="2"/>
        <v>138339</v>
      </c>
      <c r="K36" s="159">
        <f t="shared" si="2"/>
        <v>156126</v>
      </c>
      <c r="L36" s="175">
        <v>52719</v>
      </c>
    </row>
    <row r="37" spans="1:12" ht="12.75">
      <c r="A37" s="156" t="s">
        <v>43</v>
      </c>
      <c r="B37" s="175">
        <v>12027</v>
      </c>
      <c r="C37" s="175">
        <v>9230</v>
      </c>
      <c r="D37" s="158">
        <v>125844</v>
      </c>
      <c r="E37" s="159">
        <f t="shared" si="0"/>
        <v>147101</v>
      </c>
      <c r="F37" s="175">
        <v>10126</v>
      </c>
      <c r="G37" s="158">
        <v>94521</v>
      </c>
      <c r="H37" s="160">
        <f t="shared" si="1"/>
        <v>104647</v>
      </c>
      <c r="I37" s="160">
        <f t="shared" si="3"/>
        <v>31383</v>
      </c>
      <c r="J37" s="160">
        <f t="shared" si="2"/>
        <v>220365</v>
      </c>
      <c r="K37" s="159">
        <f t="shared" si="2"/>
        <v>251748</v>
      </c>
      <c r="L37" s="175">
        <v>24620</v>
      </c>
    </row>
    <row r="38" spans="1:12" ht="12.75">
      <c r="A38" s="156" t="s">
        <v>44</v>
      </c>
      <c r="B38" s="175">
        <v>31</v>
      </c>
      <c r="C38" s="175">
        <v>120</v>
      </c>
      <c r="D38" s="158">
        <v>3627</v>
      </c>
      <c r="E38" s="159">
        <f t="shared" si="0"/>
        <v>3778</v>
      </c>
      <c r="F38" s="175">
        <v>471</v>
      </c>
      <c r="G38" s="158">
        <v>8482</v>
      </c>
      <c r="H38" s="160">
        <f t="shared" si="1"/>
        <v>8953</v>
      </c>
      <c r="I38" s="160">
        <f t="shared" si="3"/>
        <v>622</v>
      </c>
      <c r="J38" s="160">
        <f t="shared" si="2"/>
        <v>12109</v>
      </c>
      <c r="K38" s="159">
        <f t="shared" si="2"/>
        <v>12731</v>
      </c>
      <c r="L38" s="175">
        <v>2724</v>
      </c>
    </row>
    <row r="39" spans="1:12" ht="12.75">
      <c r="A39" s="156" t="s">
        <v>45</v>
      </c>
      <c r="B39" s="175">
        <v>79</v>
      </c>
      <c r="C39" s="175">
        <v>479</v>
      </c>
      <c r="D39" s="158">
        <v>5490</v>
      </c>
      <c r="E39" s="159">
        <f t="shared" si="0"/>
        <v>6048</v>
      </c>
      <c r="F39" s="175">
        <v>678</v>
      </c>
      <c r="G39" s="158">
        <v>7699</v>
      </c>
      <c r="H39" s="160">
        <f t="shared" si="1"/>
        <v>8377</v>
      </c>
      <c r="I39" s="160">
        <f t="shared" si="3"/>
        <v>1236</v>
      </c>
      <c r="J39" s="160">
        <f t="shared" si="2"/>
        <v>13189</v>
      </c>
      <c r="K39" s="159">
        <f t="shared" si="2"/>
        <v>14425</v>
      </c>
      <c r="L39" s="175">
        <v>59297</v>
      </c>
    </row>
    <row r="40" spans="1:12" ht="12.75">
      <c r="A40" s="156" t="s">
        <v>46</v>
      </c>
      <c r="B40" s="175">
        <v>10</v>
      </c>
      <c r="C40" s="175">
        <v>1934</v>
      </c>
      <c r="D40" s="158">
        <v>18923</v>
      </c>
      <c r="E40" s="159">
        <f t="shared" si="0"/>
        <v>20867</v>
      </c>
      <c r="F40" s="175">
        <v>833</v>
      </c>
      <c r="G40" s="158">
        <v>11762</v>
      </c>
      <c r="H40" s="160">
        <f t="shared" si="1"/>
        <v>12595</v>
      </c>
      <c r="I40" s="160">
        <f t="shared" si="3"/>
        <v>2777</v>
      </c>
      <c r="J40" s="160">
        <f t="shared" si="2"/>
        <v>30685</v>
      </c>
      <c r="K40" s="159">
        <f t="shared" si="2"/>
        <v>33462</v>
      </c>
      <c r="L40" s="175">
        <v>61611</v>
      </c>
    </row>
    <row r="41" spans="1:12" ht="12.75">
      <c r="A41" s="156" t="s">
        <v>47</v>
      </c>
      <c r="B41" s="175">
        <v>2947</v>
      </c>
      <c r="C41" s="175">
        <v>71</v>
      </c>
      <c r="D41" s="158">
        <v>60914</v>
      </c>
      <c r="E41" s="159">
        <f t="shared" si="0"/>
        <v>63932</v>
      </c>
      <c r="F41" s="175">
        <v>505</v>
      </c>
      <c r="G41" s="158">
        <v>2011</v>
      </c>
      <c r="H41" s="160">
        <f t="shared" si="1"/>
        <v>2516</v>
      </c>
      <c r="I41" s="160">
        <f t="shared" si="3"/>
        <v>3523</v>
      </c>
      <c r="J41" s="160">
        <f t="shared" si="2"/>
        <v>62925</v>
      </c>
      <c r="K41" s="159">
        <f t="shared" si="2"/>
        <v>66448</v>
      </c>
      <c r="L41" s="175">
        <v>3409</v>
      </c>
    </row>
    <row r="42" spans="1:12" ht="12.75">
      <c r="A42" s="156" t="s">
        <v>48</v>
      </c>
      <c r="B42" s="175">
        <v>8</v>
      </c>
      <c r="C42" s="175">
        <v>43</v>
      </c>
      <c r="D42" s="158">
        <v>1622</v>
      </c>
      <c r="E42" s="159">
        <f t="shared" si="0"/>
        <v>1673</v>
      </c>
      <c r="F42" s="175">
        <v>70</v>
      </c>
      <c r="G42" s="158">
        <v>499</v>
      </c>
      <c r="H42" s="160">
        <f t="shared" si="1"/>
        <v>569</v>
      </c>
      <c r="I42" s="160">
        <f t="shared" si="3"/>
        <v>121</v>
      </c>
      <c r="J42" s="160">
        <f t="shared" si="2"/>
        <v>2121</v>
      </c>
      <c r="K42" s="159">
        <f t="shared" si="2"/>
        <v>2242</v>
      </c>
      <c r="L42" s="175">
        <v>670</v>
      </c>
    </row>
    <row r="43" spans="1:12" ht="12.75">
      <c r="A43" s="156" t="s">
        <v>49</v>
      </c>
      <c r="B43" s="175">
        <v>701</v>
      </c>
      <c r="C43" s="175">
        <v>92</v>
      </c>
      <c r="D43" s="158">
        <v>11048</v>
      </c>
      <c r="E43" s="159">
        <f t="shared" si="0"/>
        <v>11841</v>
      </c>
      <c r="F43" s="175">
        <v>155</v>
      </c>
      <c r="G43" s="158">
        <v>2074</v>
      </c>
      <c r="H43" s="160">
        <f t="shared" si="1"/>
        <v>2229</v>
      </c>
      <c r="I43" s="160">
        <f t="shared" si="3"/>
        <v>948</v>
      </c>
      <c r="J43" s="160">
        <f t="shared" si="2"/>
        <v>13122</v>
      </c>
      <c r="K43" s="159">
        <f t="shared" si="2"/>
        <v>14070</v>
      </c>
      <c r="L43" s="175">
        <v>1186</v>
      </c>
    </row>
    <row r="44" spans="1:12" ht="12.75">
      <c r="A44" s="156" t="s">
        <v>50</v>
      </c>
      <c r="B44" s="175">
        <v>4810</v>
      </c>
      <c r="C44" s="175">
        <v>8505</v>
      </c>
      <c r="D44" s="158">
        <v>135935</v>
      </c>
      <c r="E44" s="159">
        <f t="shared" si="0"/>
        <v>149250</v>
      </c>
      <c r="F44" s="175">
        <v>493</v>
      </c>
      <c r="G44" s="158">
        <v>12833</v>
      </c>
      <c r="H44" s="160">
        <f t="shared" si="1"/>
        <v>13326</v>
      </c>
      <c r="I44" s="160">
        <f t="shared" si="3"/>
        <v>13808</v>
      </c>
      <c r="J44" s="160">
        <f t="shared" si="2"/>
        <v>148768</v>
      </c>
      <c r="K44" s="159">
        <f t="shared" si="2"/>
        <v>162576</v>
      </c>
      <c r="L44" s="175">
        <v>6390</v>
      </c>
    </row>
    <row r="45" spans="1:12" ht="12.75">
      <c r="A45" s="156" t="s">
        <v>51</v>
      </c>
      <c r="B45" s="175">
        <v>12876</v>
      </c>
      <c r="C45" s="175">
        <v>505</v>
      </c>
      <c r="D45" s="158">
        <v>219648</v>
      </c>
      <c r="E45" s="159">
        <f t="shared" si="0"/>
        <v>233029</v>
      </c>
      <c r="F45" s="175">
        <v>13175</v>
      </c>
      <c r="G45" s="158">
        <v>141448</v>
      </c>
      <c r="H45" s="160">
        <f t="shared" si="1"/>
        <v>154623</v>
      </c>
      <c r="I45" s="160">
        <f t="shared" si="3"/>
        <v>26556</v>
      </c>
      <c r="J45" s="160">
        <f t="shared" si="2"/>
        <v>361096</v>
      </c>
      <c r="K45" s="159">
        <f t="shared" si="2"/>
        <v>387652</v>
      </c>
      <c r="L45" s="175">
        <v>260643</v>
      </c>
    </row>
    <row r="46" spans="1:12" ht="12.75">
      <c r="A46" s="156" t="s">
        <v>52</v>
      </c>
      <c r="B46" s="175">
        <v>132</v>
      </c>
      <c r="C46" s="175">
        <v>356</v>
      </c>
      <c r="D46" s="158">
        <v>6874</v>
      </c>
      <c r="E46" s="159">
        <f t="shared" si="0"/>
        <v>7362</v>
      </c>
      <c r="F46" s="175">
        <v>550</v>
      </c>
      <c r="G46" s="158">
        <v>14883</v>
      </c>
      <c r="H46" s="160">
        <f t="shared" si="1"/>
        <v>15433</v>
      </c>
      <c r="I46" s="160">
        <f t="shared" si="3"/>
        <v>1038</v>
      </c>
      <c r="J46" s="160">
        <f t="shared" si="2"/>
        <v>21757</v>
      </c>
      <c r="K46" s="159">
        <f t="shared" si="2"/>
        <v>22795</v>
      </c>
      <c r="L46" s="175">
        <v>3649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47</v>
      </c>
      <c r="G47" s="158">
        <v>406</v>
      </c>
      <c r="H47" s="160">
        <f t="shared" si="1"/>
        <v>453</v>
      </c>
      <c r="I47" s="160">
        <f t="shared" si="3"/>
        <v>47</v>
      </c>
      <c r="J47" s="160">
        <f t="shared" si="2"/>
        <v>406</v>
      </c>
      <c r="K47" s="159">
        <f t="shared" si="2"/>
        <v>453</v>
      </c>
      <c r="L47" s="175">
        <v>380</v>
      </c>
    </row>
    <row r="48" spans="1:12" ht="12.75">
      <c r="A48" s="156" t="s">
        <v>54</v>
      </c>
      <c r="B48" s="175">
        <v>17144</v>
      </c>
      <c r="C48" s="175">
        <v>5787</v>
      </c>
      <c r="D48" s="158">
        <v>175316</v>
      </c>
      <c r="E48" s="159">
        <f t="shared" si="0"/>
        <v>198247</v>
      </c>
      <c r="F48" s="175">
        <v>13323</v>
      </c>
      <c r="G48" s="158">
        <v>110331</v>
      </c>
      <c r="H48" s="160">
        <f t="shared" si="1"/>
        <v>123654</v>
      </c>
      <c r="I48" s="160">
        <f t="shared" si="3"/>
        <v>36254</v>
      </c>
      <c r="J48" s="160">
        <f t="shared" si="2"/>
        <v>285647</v>
      </c>
      <c r="K48" s="159">
        <f t="shared" si="2"/>
        <v>321901</v>
      </c>
      <c r="L48" s="175">
        <v>51552</v>
      </c>
    </row>
    <row r="49" spans="1:12" ht="12.75">
      <c r="A49" s="156" t="s">
        <v>55</v>
      </c>
      <c r="B49" s="175">
        <v>0</v>
      </c>
      <c r="C49" s="175">
        <v>4</v>
      </c>
      <c r="D49" s="158">
        <v>154</v>
      </c>
      <c r="E49" s="159">
        <f t="shared" si="0"/>
        <v>158</v>
      </c>
      <c r="F49" s="175">
        <v>3</v>
      </c>
      <c r="G49" s="158">
        <v>71</v>
      </c>
      <c r="H49" s="160">
        <f t="shared" si="1"/>
        <v>74</v>
      </c>
      <c r="I49" s="160">
        <f t="shared" si="3"/>
        <v>7</v>
      </c>
      <c r="J49" s="160">
        <f t="shared" si="2"/>
        <v>225</v>
      </c>
      <c r="K49" s="159">
        <f t="shared" si="2"/>
        <v>232</v>
      </c>
      <c r="L49" s="175">
        <v>121</v>
      </c>
    </row>
    <row r="50" spans="1:12" ht="12.75">
      <c r="A50" s="156" t="s">
        <v>56</v>
      </c>
      <c r="B50" s="175">
        <v>26650</v>
      </c>
      <c r="C50" s="175">
        <v>5711</v>
      </c>
      <c r="D50" s="158">
        <v>298629</v>
      </c>
      <c r="E50" s="159">
        <f t="shared" si="0"/>
        <v>330990</v>
      </c>
      <c r="F50" s="175">
        <v>337</v>
      </c>
      <c r="G50" s="158">
        <v>13322</v>
      </c>
      <c r="H50" s="160">
        <f t="shared" si="1"/>
        <v>13659</v>
      </c>
      <c r="I50" s="160">
        <f t="shared" si="3"/>
        <v>32698</v>
      </c>
      <c r="J50" s="160">
        <f t="shared" si="2"/>
        <v>311951</v>
      </c>
      <c r="K50" s="159">
        <f t="shared" si="2"/>
        <v>344649</v>
      </c>
      <c r="L50" s="175">
        <v>117200</v>
      </c>
    </row>
    <row r="51" spans="1:12" ht="12.75">
      <c r="A51" s="156" t="s">
        <v>57</v>
      </c>
      <c r="B51" s="175">
        <v>78</v>
      </c>
      <c r="C51" s="175">
        <v>0</v>
      </c>
      <c r="D51" s="158">
        <v>1556</v>
      </c>
      <c r="E51" s="159">
        <f t="shared" si="0"/>
        <v>1634</v>
      </c>
      <c r="F51" s="175">
        <v>370</v>
      </c>
      <c r="G51" s="158">
        <v>3019</v>
      </c>
      <c r="H51" s="160">
        <f t="shared" si="1"/>
        <v>3389</v>
      </c>
      <c r="I51" s="160">
        <f t="shared" si="3"/>
        <v>448</v>
      </c>
      <c r="J51" s="160">
        <f t="shared" si="2"/>
        <v>4575</v>
      </c>
      <c r="K51" s="159">
        <f t="shared" si="2"/>
        <v>5023</v>
      </c>
      <c r="L51" s="175">
        <v>367</v>
      </c>
    </row>
    <row r="52" spans="1:12" ht="12.75">
      <c r="A52" s="156" t="s">
        <v>58</v>
      </c>
      <c r="B52" s="175">
        <v>0</v>
      </c>
      <c r="C52" s="175">
        <v>0</v>
      </c>
      <c r="D52" s="158">
        <v>2</v>
      </c>
      <c r="E52" s="159">
        <f t="shared" si="0"/>
        <v>2</v>
      </c>
      <c r="F52" s="175">
        <v>0</v>
      </c>
      <c r="G52" s="158">
        <v>4</v>
      </c>
      <c r="H52" s="160">
        <f t="shared" si="1"/>
        <v>4</v>
      </c>
      <c r="I52" s="160">
        <f t="shared" si="3"/>
        <v>0</v>
      </c>
      <c r="J52" s="160">
        <f t="shared" si="2"/>
        <v>6</v>
      </c>
      <c r="K52" s="159">
        <f t="shared" si="2"/>
        <v>6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0</v>
      </c>
      <c r="G53" s="158">
        <v>374</v>
      </c>
      <c r="H53" s="160">
        <f t="shared" si="1"/>
        <v>374</v>
      </c>
      <c r="I53" s="160">
        <f t="shared" si="3"/>
        <v>0</v>
      </c>
      <c r="J53" s="160">
        <f t="shared" si="2"/>
        <v>374</v>
      </c>
      <c r="K53" s="159">
        <f t="shared" si="2"/>
        <v>374</v>
      </c>
      <c r="L53" s="175">
        <v>68</v>
      </c>
    </row>
    <row r="54" spans="1:12" ht="12.75">
      <c r="A54" s="156" t="s">
        <v>60</v>
      </c>
      <c r="B54" s="175">
        <v>59335</v>
      </c>
      <c r="C54" s="175">
        <v>78548</v>
      </c>
      <c r="D54" s="158">
        <v>864037</v>
      </c>
      <c r="E54" s="159">
        <f t="shared" si="0"/>
        <v>1001920</v>
      </c>
      <c r="F54" s="175">
        <v>18962</v>
      </c>
      <c r="G54" s="158">
        <v>169502</v>
      </c>
      <c r="H54" s="160">
        <f t="shared" si="1"/>
        <v>188464</v>
      </c>
      <c r="I54" s="160">
        <f t="shared" si="3"/>
        <v>156845</v>
      </c>
      <c r="J54" s="160">
        <f t="shared" si="2"/>
        <v>1033539</v>
      </c>
      <c r="K54" s="159">
        <f t="shared" si="2"/>
        <v>1190384</v>
      </c>
      <c r="L54" s="175">
        <v>233561</v>
      </c>
    </row>
    <row r="55" spans="1:12" ht="12.75">
      <c r="A55" s="156" t="s">
        <v>61</v>
      </c>
      <c r="B55" s="175">
        <v>616</v>
      </c>
      <c r="C55" s="175">
        <v>226</v>
      </c>
      <c r="D55" s="158">
        <v>9753</v>
      </c>
      <c r="E55" s="159">
        <f t="shared" si="0"/>
        <v>10595</v>
      </c>
      <c r="F55" s="175">
        <v>835</v>
      </c>
      <c r="G55" s="158">
        <v>9973</v>
      </c>
      <c r="H55" s="160">
        <f t="shared" si="1"/>
        <v>10808</v>
      </c>
      <c r="I55" s="160">
        <f t="shared" si="3"/>
        <v>1677</v>
      </c>
      <c r="J55" s="160">
        <f t="shared" si="2"/>
        <v>19726</v>
      </c>
      <c r="K55" s="159">
        <f t="shared" si="2"/>
        <v>21403</v>
      </c>
      <c r="L55" s="175">
        <v>7985</v>
      </c>
    </row>
    <row r="56" spans="1:12" ht="12.75">
      <c r="A56" s="156" t="s">
        <v>62</v>
      </c>
      <c r="B56" s="175">
        <v>2476</v>
      </c>
      <c r="C56" s="175">
        <v>14341</v>
      </c>
      <c r="D56" s="158">
        <v>190454</v>
      </c>
      <c r="E56" s="159">
        <f t="shared" si="0"/>
        <v>207271</v>
      </c>
      <c r="F56" s="175">
        <v>366</v>
      </c>
      <c r="G56" s="158">
        <v>10214</v>
      </c>
      <c r="H56" s="160">
        <f t="shared" si="1"/>
        <v>10580</v>
      </c>
      <c r="I56" s="160">
        <f t="shared" si="3"/>
        <v>17183</v>
      </c>
      <c r="J56" s="160">
        <f t="shared" si="2"/>
        <v>200668</v>
      </c>
      <c r="K56" s="159">
        <f t="shared" si="2"/>
        <v>217851</v>
      </c>
      <c r="L56" s="175">
        <v>11884</v>
      </c>
    </row>
    <row r="57" spans="1:12" ht="12.75">
      <c r="A57" s="156" t="s">
        <v>63</v>
      </c>
      <c r="B57" s="175">
        <v>192996</v>
      </c>
      <c r="C57" s="175">
        <v>34262</v>
      </c>
      <c r="D57" s="158">
        <v>2486079</v>
      </c>
      <c r="E57" s="159">
        <f t="shared" si="0"/>
        <v>2713337</v>
      </c>
      <c r="F57" s="175">
        <v>41917</v>
      </c>
      <c r="G57" s="158">
        <v>304917</v>
      </c>
      <c r="H57" s="160">
        <f t="shared" si="1"/>
        <v>346834</v>
      </c>
      <c r="I57" s="160">
        <f t="shared" si="3"/>
        <v>269175</v>
      </c>
      <c r="J57" s="160">
        <f t="shared" si="2"/>
        <v>2790996</v>
      </c>
      <c r="K57" s="159">
        <f t="shared" si="2"/>
        <v>3060171</v>
      </c>
      <c r="L57" s="175">
        <v>3188820</v>
      </c>
    </row>
    <row r="58" spans="1:12" ht="12.75">
      <c r="A58" s="156" t="s">
        <v>64</v>
      </c>
      <c r="B58" s="175">
        <v>33529</v>
      </c>
      <c r="C58" s="175">
        <v>205052</v>
      </c>
      <c r="D58" s="158">
        <v>1464716</v>
      </c>
      <c r="E58" s="159">
        <f t="shared" si="0"/>
        <v>1703297</v>
      </c>
      <c r="F58" s="175">
        <v>24172</v>
      </c>
      <c r="G58" s="158">
        <v>229951</v>
      </c>
      <c r="H58" s="160">
        <f t="shared" si="1"/>
        <v>254123</v>
      </c>
      <c r="I58" s="160">
        <f t="shared" si="3"/>
        <v>262753</v>
      </c>
      <c r="J58" s="160">
        <f t="shared" si="2"/>
        <v>1694667</v>
      </c>
      <c r="K58" s="159">
        <f t="shared" si="2"/>
        <v>1957420</v>
      </c>
      <c r="L58" s="175">
        <v>889490</v>
      </c>
    </row>
    <row r="59" spans="1:12" ht="12.75">
      <c r="A59" s="156" t="s">
        <v>65</v>
      </c>
      <c r="B59" s="175">
        <v>58</v>
      </c>
      <c r="C59" s="175">
        <v>22</v>
      </c>
      <c r="D59" s="158">
        <v>2603</v>
      </c>
      <c r="E59" s="159">
        <f t="shared" si="0"/>
        <v>2683</v>
      </c>
      <c r="F59" s="175">
        <v>351</v>
      </c>
      <c r="G59" s="158">
        <v>2516</v>
      </c>
      <c r="H59" s="160">
        <f t="shared" si="1"/>
        <v>2867</v>
      </c>
      <c r="I59" s="160">
        <f t="shared" si="3"/>
        <v>431</v>
      </c>
      <c r="J59" s="160">
        <f t="shared" si="2"/>
        <v>5119</v>
      </c>
      <c r="K59" s="159">
        <f t="shared" si="2"/>
        <v>5550</v>
      </c>
      <c r="L59" s="175">
        <v>1666</v>
      </c>
    </row>
    <row r="60" spans="1:12" ht="12.75">
      <c r="A60" s="156" t="s">
        <v>66</v>
      </c>
      <c r="B60" s="175">
        <v>405</v>
      </c>
      <c r="C60" s="175">
        <v>6</v>
      </c>
      <c r="D60" s="158">
        <v>7172</v>
      </c>
      <c r="E60" s="159">
        <f t="shared" si="0"/>
        <v>7583</v>
      </c>
      <c r="F60" s="175">
        <v>42</v>
      </c>
      <c r="G60" s="158">
        <v>1400</v>
      </c>
      <c r="H60" s="160">
        <f t="shared" si="1"/>
        <v>1442</v>
      </c>
      <c r="I60" s="160">
        <f t="shared" si="3"/>
        <v>453</v>
      </c>
      <c r="J60" s="160">
        <f t="shared" si="2"/>
        <v>8572</v>
      </c>
      <c r="K60" s="159">
        <f t="shared" si="2"/>
        <v>9025</v>
      </c>
      <c r="L60" s="175">
        <v>501</v>
      </c>
    </row>
    <row r="61" spans="1:12" ht="12.75">
      <c r="A61" s="156" t="s">
        <v>67</v>
      </c>
      <c r="B61" s="175">
        <v>11294</v>
      </c>
      <c r="C61" s="175">
        <v>245</v>
      </c>
      <c r="D61" s="158">
        <v>154890</v>
      </c>
      <c r="E61" s="159">
        <f t="shared" si="0"/>
        <v>166429</v>
      </c>
      <c r="F61" s="175">
        <v>1671</v>
      </c>
      <c r="G61" s="158">
        <v>29624</v>
      </c>
      <c r="H61" s="160">
        <f t="shared" si="1"/>
        <v>31295</v>
      </c>
      <c r="I61" s="160">
        <f t="shared" si="3"/>
        <v>13210</v>
      </c>
      <c r="J61" s="160">
        <f t="shared" si="2"/>
        <v>184514</v>
      </c>
      <c r="K61" s="159">
        <f t="shared" si="2"/>
        <v>197724</v>
      </c>
      <c r="L61" s="175">
        <v>7140</v>
      </c>
    </row>
    <row r="62" spans="1:12" ht="12.75">
      <c r="A62" s="156" t="s">
        <v>68</v>
      </c>
      <c r="B62" s="175">
        <v>347</v>
      </c>
      <c r="C62" s="175">
        <v>79</v>
      </c>
      <c r="D62" s="158">
        <v>4022</v>
      </c>
      <c r="E62" s="159">
        <f t="shared" si="0"/>
        <v>4448</v>
      </c>
      <c r="F62" s="175">
        <v>927</v>
      </c>
      <c r="G62" s="158">
        <v>6528</v>
      </c>
      <c r="H62" s="160">
        <f t="shared" si="1"/>
        <v>7455</v>
      </c>
      <c r="I62" s="160">
        <f t="shared" si="3"/>
        <v>1353</v>
      </c>
      <c r="J62" s="160">
        <f t="shared" si="2"/>
        <v>10550</v>
      </c>
      <c r="K62" s="159">
        <f t="shared" si="2"/>
        <v>11903</v>
      </c>
      <c r="L62" s="175">
        <v>1870</v>
      </c>
    </row>
    <row r="63" spans="1:12" ht="12.75">
      <c r="A63" s="156" t="s">
        <v>69</v>
      </c>
      <c r="B63" s="175">
        <v>1102</v>
      </c>
      <c r="C63" s="175">
        <v>44</v>
      </c>
      <c r="D63" s="158">
        <v>32538</v>
      </c>
      <c r="E63" s="159">
        <f t="shared" si="0"/>
        <v>33684</v>
      </c>
      <c r="F63" s="175">
        <v>723</v>
      </c>
      <c r="G63" s="158">
        <v>14912</v>
      </c>
      <c r="H63" s="160">
        <f t="shared" si="1"/>
        <v>15635</v>
      </c>
      <c r="I63" s="160">
        <f t="shared" si="3"/>
        <v>1869</v>
      </c>
      <c r="J63" s="160">
        <f t="shared" si="2"/>
        <v>47450</v>
      </c>
      <c r="K63" s="159">
        <f t="shared" si="2"/>
        <v>49319</v>
      </c>
      <c r="L63" s="175">
        <v>12024</v>
      </c>
    </row>
    <row r="64" spans="1:12" ht="12.75">
      <c r="A64" s="156" t="s">
        <v>70</v>
      </c>
      <c r="B64" s="175">
        <v>958</v>
      </c>
      <c r="C64" s="175">
        <v>1359</v>
      </c>
      <c r="D64" s="158">
        <v>19157</v>
      </c>
      <c r="E64" s="159">
        <f>SUM(B64:D64)</f>
        <v>21474</v>
      </c>
      <c r="F64" s="175">
        <v>221</v>
      </c>
      <c r="G64" s="158">
        <v>3235</v>
      </c>
      <c r="H64" s="160">
        <f t="shared" si="1"/>
        <v>3456</v>
      </c>
      <c r="I64" s="160">
        <f t="shared" si="3"/>
        <v>2538</v>
      </c>
      <c r="J64" s="160">
        <f t="shared" si="2"/>
        <v>22392</v>
      </c>
      <c r="K64" s="159">
        <f t="shared" si="2"/>
        <v>24930</v>
      </c>
      <c r="L64" s="175">
        <v>2587</v>
      </c>
    </row>
    <row r="65" spans="1:12" ht="12.75">
      <c r="A65" s="156" t="s">
        <v>71</v>
      </c>
      <c r="B65" s="175">
        <v>5872</v>
      </c>
      <c r="C65" s="175">
        <v>869</v>
      </c>
      <c r="D65" s="158">
        <v>68591</v>
      </c>
      <c r="E65" s="159">
        <f t="shared" si="0"/>
        <v>75332</v>
      </c>
      <c r="F65" s="175">
        <v>1453</v>
      </c>
      <c r="G65" s="158">
        <v>12383</v>
      </c>
      <c r="H65" s="160">
        <f t="shared" si="1"/>
        <v>13836</v>
      </c>
      <c r="I65" s="160">
        <f t="shared" si="3"/>
        <v>8194</v>
      </c>
      <c r="J65" s="160">
        <f t="shared" si="2"/>
        <v>80974</v>
      </c>
      <c r="K65" s="159">
        <f t="shared" si="2"/>
        <v>89168</v>
      </c>
      <c r="L65" s="175">
        <v>40746</v>
      </c>
    </row>
    <row r="66" spans="1:12" ht="12.75">
      <c r="A66" s="156" t="s">
        <v>72</v>
      </c>
      <c r="B66" s="175">
        <v>843</v>
      </c>
      <c r="C66" s="175">
        <v>513</v>
      </c>
      <c r="D66" s="158">
        <v>31775</v>
      </c>
      <c r="E66" s="159">
        <f t="shared" si="0"/>
        <v>33131</v>
      </c>
      <c r="F66" s="175">
        <v>1033</v>
      </c>
      <c r="G66" s="158">
        <v>12607</v>
      </c>
      <c r="H66" s="160">
        <f t="shared" si="1"/>
        <v>13640</v>
      </c>
      <c r="I66" s="160">
        <f t="shared" si="3"/>
        <v>2389</v>
      </c>
      <c r="J66" s="160">
        <f t="shared" si="2"/>
        <v>44382</v>
      </c>
      <c r="K66" s="159">
        <f t="shared" si="2"/>
        <v>46771</v>
      </c>
      <c r="L66" s="175">
        <v>4381</v>
      </c>
    </row>
    <row r="67" spans="1:12" ht="12.75">
      <c r="A67" s="156" t="s">
        <v>73</v>
      </c>
      <c r="B67" s="175">
        <v>0</v>
      </c>
      <c r="C67" s="175">
        <v>44</v>
      </c>
      <c r="D67" s="158">
        <v>554</v>
      </c>
      <c r="E67" s="159">
        <f t="shared" si="0"/>
        <v>598</v>
      </c>
      <c r="F67" s="175">
        <v>134</v>
      </c>
      <c r="G67" s="158">
        <v>2277</v>
      </c>
      <c r="H67" s="160">
        <f t="shared" si="1"/>
        <v>2411</v>
      </c>
      <c r="I67" s="160">
        <f t="shared" si="3"/>
        <v>178</v>
      </c>
      <c r="J67" s="160">
        <f t="shared" si="2"/>
        <v>2831</v>
      </c>
      <c r="K67" s="159">
        <f t="shared" si="2"/>
        <v>3009</v>
      </c>
      <c r="L67" s="175">
        <v>1280</v>
      </c>
    </row>
    <row r="68" spans="1:12" ht="12.75">
      <c r="A68" s="156" t="s">
        <v>74</v>
      </c>
      <c r="B68" s="175">
        <v>26788</v>
      </c>
      <c r="C68" s="175">
        <v>40972</v>
      </c>
      <c r="D68" s="158">
        <v>487350</v>
      </c>
      <c r="E68" s="159">
        <f t="shared" si="0"/>
        <v>555110</v>
      </c>
      <c r="F68" s="175">
        <v>44749</v>
      </c>
      <c r="G68" s="158">
        <v>328774</v>
      </c>
      <c r="H68" s="160">
        <f t="shared" si="1"/>
        <v>373523</v>
      </c>
      <c r="I68" s="160">
        <f t="shared" si="3"/>
        <v>112509</v>
      </c>
      <c r="J68" s="160">
        <f t="shared" si="2"/>
        <v>816124</v>
      </c>
      <c r="K68" s="159">
        <f t="shared" si="2"/>
        <v>928633</v>
      </c>
      <c r="L68" s="175">
        <v>43399</v>
      </c>
    </row>
    <row r="69" spans="1:12" ht="12.75">
      <c r="A69" s="156" t="s">
        <v>75</v>
      </c>
      <c r="B69" s="175">
        <v>367</v>
      </c>
      <c r="C69" s="175">
        <v>3</v>
      </c>
      <c r="D69" s="158">
        <v>5155</v>
      </c>
      <c r="E69" s="159">
        <f t="shared" si="0"/>
        <v>5525</v>
      </c>
      <c r="F69" s="175">
        <v>1461</v>
      </c>
      <c r="G69" s="158">
        <v>17880</v>
      </c>
      <c r="H69" s="160">
        <f t="shared" si="1"/>
        <v>19341</v>
      </c>
      <c r="I69" s="160">
        <f t="shared" si="3"/>
        <v>1831</v>
      </c>
      <c r="J69" s="160">
        <f t="shared" si="2"/>
        <v>23035</v>
      </c>
      <c r="K69" s="159">
        <f t="shared" si="2"/>
        <v>24866</v>
      </c>
      <c r="L69" s="175">
        <v>2928</v>
      </c>
    </row>
    <row r="70" spans="1:12" ht="12.75">
      <c r="A70" s="156" t="s">
        <v>76</v>
      </c>
      <c r="B70" s="175">
        <v>1542</v>
      </c>
      <c r="C70" s="175">
        <v>1729</v>
      </c>
      <c r="D70" s="158">
        <v>38089</v>
      </c>
      <c r="E70" s="159">
        <f t="shared" si="0"/>
        <v>41360</v>
      </c>
      <c r="F70" s="175">
        <v>913</v>
      </c>
      <c r="G70" s="158">
        <v>8626</v>
      </c>
      <c r="H70" s="160">
        <f t="shared" si="1"/>
        <v>9539</v>
      </c>
      <c r="I70" s="160">
        <f t="shared" si="3"/>
        <v>4184</v>
      </c>
      <c r="J70" s="160">
        <f t="shared" si="2"/>
        <v>46715</v>
      </c>
      <c r="K70" s="159">
        <f t="shared" si="2"/>
        <v>50899</v>
      </c>
      <c r="L70" s="175">
        <v>15905</v>
      </c>
    </row>
    <row r="71" spans="1:12" ht="12.75">
      <c r="A71" s="156" t="s">
        <v>77</v>
      </c>
      <c r="B71" s="175">
        <v>9983</v>
      </c>
      <c r="C71" s="175">
        <v>1190</v>
      </c>
      <c r="D71" s="158">
        <v>71820</v>
      </c>
      <c r="E71" s="159">
        <f t="shared" si="0"/>
        <v>82993</v>
      </c>
      <c r="F71" s="175">
        <v>517</v>
      </c>
      <c r="G71" s="158">
        <v>5268</v>
      </c>
      <c r="H71" s="160">
        <f t="shared" si="1"/>
        <v>5785</v>
      </c>
      <c r="I71" s="160">
        <f t="shared" si="3"/>
        <v>11690</v>
      </c>
      <c r="J71" s="160">
        <f t="shared" si="2"/>
        <v>77088</v>
      </c>
      <c r="K71" s="159">
        <f t="shared" si="2"/>
        <v>88778</v>
      </c>
      <c r="L71" s="175">
        <v>465</v>
      </c>
    </row>
    <row r="72" spans="1:12" ht="12.75">
      <c r="A72" s="156" t="s">
        <v>78</v>
      </c>
      <c r="B72" s="175">
        <v>0</v>
      </c>
      <c r="C72" s="175">
        <v>5</v>
      </c>
      <c r="D72" s="158">
        <v>120</v>
      </c>
      <c r="E72" s="159">
        <f t="shared" si="0"/>
        <v>125</v>
      </c>
      <c r="F72" s="175">
        <v>89</v>
      </c>
      <c r="G72" s="158">
        <v>732</v>
      </c>
      <c r="H72" s="160">
        <f t="shared" si="1"/>
        <v>821</v>
      </c>
      <c r="I72" s="160">
        <f t="shared" si="3"/>
        <v>94</v>
      </c>
      <c r="J72" s="160">
        <f t="shared" si="2"/>
        <v>852</v>
      </c>
      <c r="K72" s="159">
        <f t="shared" si="2"/>
        <v>946</v>
      </c>
      <c r="L72" s="175">
        <v>80</v>
      </c>
    </row>
    <row r="73" spans="1:12" ht="12.75">
      <c r="A73" s="156" t="s">
        <v>79</v>
      </c>
      <c r="B73" s="175">
        <v>45071</v>
      </c>
      <c r="C73" s="175">
        <v>3153</v>
      </c>
      <c r="D73" s="158">
        <v>373619</v>
      </c>
      <c r="E73" s="159">
        <f t="shared" si="0"/>
        <v>421843</v>
      </c>
      <c r="F73" s="175">
        <v>6230</v>
      </c>
      <c r="G73" s="158">
        <v>51236</v>
      </c>
      <c r="H73" s="160">
        <f t="shared" si="1"/>
        <v>57466</v>
      </c>
      <c r="I73" s="160">
        <f t="shared" si="3"/>
        <v>54454</v>
      </c>
      <c r="J73" s="160">
        <f t="shared" si="2"/>
        <v>424855</v>
      </c>
      <c r="K73" s="159">
        <f t="shared" si="2"/>
        <v>479309</v>
      </c>
      <c r="L73" s="175">
        <v>118096</v>
      </c>
    </row>
    <row r="74" spans="1:12" ht="12.75">
      <c r="A74" s="156" t="s">
        <v>80</v>
      </c>
      <c r="B74" s="175">
        <v>0</v>
      </c>
      <c r="C74" s="175">
        <v>0</v>
      </c>
      <c r="D74" s="158">
        <v>3</v>
      </c>
      <c r="E74" s="159">
        <f t="shared" si="0"/>
        <v>3</v>
      </c>
      <c r="F74" s="175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3</v>
      </c>
      <c r="K74" s="159">
        <f t="shared" si="2"/>
        <v>3</v>
      </c>
      <c r="L74" s="175">
        <v>0</v>
      </c>
    </row>
    <row r="75" spans="1:12" ht="12.75">
      <c r="A75" s="156" t="s">
        <v>81</v>
      </c>
      <c r="B75" s="175">
        <v>17306</v>
      </c>
      <c r="C75" s="175">
        <v>1</v>
      </c>
      <c r="D75" s="158">
        <v>661184</v>
      </c>
      <c r="E75" s="159">
        <f t="shared" si="0"/>
        <v>678491</v>
      </c>
      <c r="F75" s="175">
        <v>9</v>
      </c>
      <c r="G75" s="158">
        <v>280</v>
      </c>
      <c r="H75" s="160">
        <f t="shared" si="1"/>
        <v>289</v>
      </c>
      <c r="I75" s="160">
        <f t="shared" si="3"/>
        <v>17316</v>
      </c>
      <c r="J75" s="160">
        <f t="shared" si="2"/>
        <v>661464</v>
      </c>
      <c r="K75" s="159">
        <f t="shared" si="2"/>
        <v>678780</v>
      </c>
      <c r="L75" s="175">
        <v>137594</v>
      </c>
    </row>
    <row r="76" spans="1:12" ht="12.75">
      <c r="A76" s="156" t="s">
        <v>82</v>
      </c>
      <c r="B76" s="175">
        <v>24</v>
      </c>
      <c r="C76" s="175">
        <v>38</v>
      </c>
      <c r="D76" s="158">
        <v>1636</v>
      </c>
      <c r="E76" s="159">
        <f t="shared" si="0"/>
        <v>1698</v>
      </c>
      <c r="F76" s="175">
        <v>0</v>
      </c>
      <c r="G76" s="158">
        <v>17</v>
      </c>
      <c r="H76" s="160">
        <f t="shared" si="1"/>
        <v>17</v>
      </c>
      <c r="I76" s="160">
        <f t="shared" si="3"/>
        <v>62</v>
      </c>
      <c r="J76" s="160">
        <f t="shared" si="2"/>
        <v>1653</v>
      </c>
      <c r="K76" s="159">
        <f t="shared" si="2"/>
        <v>1715</v>
      </c>
      <c r="L76" s="175">
        <v>12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3</v>
      </c>
      <c r="G77" s="158">
        <v>247</v>
      </c>
      <c r="H77" s="160">
        <f t="shared" si="1"/>
        <v>250</v>
      </c>
      <c r="I77" s="160">
        <f t="shared" si="3"/>
        <v>3</v>
      </c>
      <c r="J77" s="160">
        <f t="shared" si="2"/>
        <v>247</v>
      </c>
      <c r="K77" s="159">
        <f t="shared" si="2"/>
        <v>250</v>
      </c>
      <c r="L77" s="175">
        <v>231</v>
      </c>
    </row>
    <row r="78" spans="1:12" ht="12.75">
      <c r="A78" s="156" t="s">
        <v>84</v>
      </c>
      <c r="B78" s="175">
        <v>109</v>
      </c>
      <c r="C78" s="175">
        <v>0</v>
      </c>
      <c r="D78" s="158">
        <v>2862</v>
      </c>
      <c r="E78" s="159">
        <f t="shared" si="0"/>
        <v>2971</v>
      </c>
      <c r="F78" s="175">
        <v>490</v>
      </c>
      <c r="G78" s="158">
        <v>4702</v>
      </c>
      <c r="H78" s="160">
        <f t="shared" si="1"/>
        <v>5192</v>
      </c>
      <c r="I78" s="160">
        <f t="shared" si="3"/>
        <v>599</v>
      </c>
      <c r="J78" s="160">
        <f t="shared" si="2"/>
        <v>7564</v>
      </c>
      <c r="K78" s="159">
        <f t="shared" si="2"/>
        <v>8163</v>
      </c>
      <c r="L78" s="175">
        <v>3160</v>
      </c>
    </row>
    <row r="79" spans="1:12" ht="12.75">
      <c r="A79" s="156" t="s">
        <v>85</v>
      </c>
      <c r="B79" s="175">
        <v>0</v>
      </c>
      <c r="C79" s="175">
        <v>35</v>
      </c>
      <c r="D79" s="158">
        <v>768</v>
      </c>
      <c r="E79" s="159">
        <f t="shared" si="0"/>
        <v>803</v>
      </c>
      <c r="F79" s="175">
        <v>3</v>
      </c>
      <c r="G79" s="158">
        <v>739</v>
      </c>
      <c r="H79" s="160">
        <f t="shared" si="1"/>
        <v>742</v>
      </c>
      <c r="I79" s="160">
        <f t="shared" si="3"/>
        <v>38</v>
      </c>
      <c r="J79" s="160">
        <f t="shared" si="2"/>
        <v>1507</v>
      </c>
      <c r="K79" s="159">
        <f t="shared" si="2"/>
        <v>1545</v>
      </c>
      <c r="L79" s="175">
        <v>1181</v>
      </c>
    </row>
    <row r="80" spans="1:12" ht="12.75">
      <c r="A80" s="156" t="s">
        <v>86</v>
      </c>
      <c r="B80" s="175">
        <v>0</v>
      </c>
      <c r="C80" s="175">
        <v>0</v>
      </c>
      <c r="D80" s="158">
        <v>7</v>
      </c>
      <c r="E80" s="159">
        <f t="shared" si="0"/>
        <v>7</v>
      </c>
      <c r="F80" s="175">
        <v>0</v>
      </c>
      <c r="G80" s="158">
        <v>116</v>
      </c>
      <c r="H80" s="160">
        <f t="shared" si="1"/>
        <v>116</v>
      </c>
      <c r="I80" s="160">
        <f t="shared" si="3"/>
        <v>0</v>
      </c>
      <c r="J80" s="160">
        <f t="shared" si="2"/>
        <v>123</v>
      </c>
      <c r="K80" s="159">
        <f t="shared" si="2"/>
        <v>123</v>
      </c>
      <c r="L80" s="175">
        <v>11</v>
      </c>
    </row>
    <row r="81" spans="1:12" ht="12.75">
      <c r="A81" s="156" t="s">
        <v>87</v>
      </c>
      <c r="B81" s="175">
        <v>127</v>
      </c>
      <c r="C81" s="175">
        <v>0</v>
      </c>
      <c r="D81" s="158">
        <v>2446</v>
      </c>
      <c r="E81" s="159">
        <f t="shared" si="0"/>
        <v>2573</v>
      </c>
      <c r="F81" s="175">
        <v>443</v>
      </c>
      <c r="G81" s="158">
        <v>5222</v>
      </c>
      <c r="H81" s="160">
        <f t="shared" si="1"/>
        <v>5665</v>
      </c>
      <c r="I81" s="160">
        <f t="shared" si="3"/>
        <v>570</v>
      </c>
      <c r="J81" s="160">
        <f t="shared" si="2"/>
        <v>7668</v>
      </c>
      <c r="K81" s="159">
        <f t="shared" si="2"/>
        <v>8238</v>
      </c>
      <c r="L81" s="175">
        <v>575</v>
      </c>
    </row>
    <row r="82" spans="1:12" ht="12.75">
      <c r="A82" s="156" t="s">
        <v>88</v>
      </c>
      <c r="B82" s="175">
        <v>1395</v>
      </c>
      <c r="C82" s="175">
        <v>257</v>
      </c>
      <c r="D82" s="158">
        <v>29233</v>
      </c>
      <c r="E82" s="159">
        <f t="shared" si="0"/>
        <v>30885</v>
      </c>
      <c r="F82" s="175">
        <v>238</v>
      </c>
      <c r="G82" s="158">
        <v>3772</v>
      </c>
      <c r="H82" s="160">
        <f t="shared" si="1"/>
        <v>4010</v>
      </c>
      <c r="I82" s="160">
        <f t="shared" si="3"/>
        <v>1890</v>
      </c>
      <c r="J82" s="160">
        <f t="shared" si="2"/>
        <v>33005</v>
      </c>
      <c r="K82" s="159">
        <f t="shared" si="2"/>
        <v>34895</v>
      </c>
      <c r="L82" s="175">
        <v>1316</v>
      </c>
    </row>
    <row r="83" spans="1:12" ht="12.75">
      <c r="A83" s="156" t="s">
        <v>89</v>
      </c>
      <c r="B83" s="175">
        <v>508</v>
      </c>
      <c r="C83" s="175">
        <v>388</v>
      </c>
      <c r="D83" s="158">
        <v>12647</v>
      </c>
      <c r="E83" s="159">
        <f t="shared" si="0"/>
        <v>13543</v>
      </c>
      <c r="F83" s="175">
        <v>2023</v>
      </c>
      <c r="G83" s="158">
        <v>20364</v>
      </c>
      <c r="H83" s="160">
        <f t="shared" si="1"/>
        <v>22387</v>
      </c>
      <c r="I83" s="160">
        <f t="shared" si="3"/>
        <v>2919</v>
      </c>
      <c r="J83" s="160">
        <f t="shared" si="2"/>
        <v>33011</v>
      </c>
      <c r="K83" s="159">
        <f t="shared" si="2"/>
        <v>35930</v>
      </c>
      <c r="L83" s="175">
        <v>10539</v>
      </c>
    </row>
    <row r="84" spans="1:12" ht="12.75">
      <c r="A84" s="156" t="s">
        <v>90</v>
      </c>
      <c r="B84" s="175">
        <v>60</v>
      </c>
      <c r="C84" s="175">
        <v>0</v>
      </c>
      <c r="D84" s="158">
        <v>776</v>
      </c>
      <c r="E84" s="159">
        <f t="shared" si="0"/>
        <v>836</v>
      </c>
      <c r="F84" s="175">
        <v>231</v>
      </c>
      <c r="G84" s="158">
        <v>2531</v>
      </c>
      <c r="H84" s="160">
        <f t="shared" si="1"/>
        <v>2762</v>
      </c>
      <c r="I84" s="160">
        <f t="shared" si="3"/>
        <v>291</v>
      </c>
      <c r="J84" s="160">
        <f t="shared" si="2"/>
        <v>3307</v>
      </c>
      <c r="K84" s="159">
        <f t="shared" si="2"/>
        <v>3598</v>
      </c>
      <c r="L84" s="175">
        <v>447</v>
      </c>
    </row>
    <row r="85" spans="1:12" ht="12.75">
      <c r="A85" s="156" t="s">
        <v>91</v>
      </c>
      <c r="B85" s="175">
        <v>1</v>
      </c>
      <c r="C85" s="175">
        <v>0</v>
      </c>
      <c r="D85" s="158">
        <v>23</v>
      </c>
      <c r="E85" s="159">
        <f t="shared" si="0"/>
        <v>24</v>
      </c>
      <c r="F85" s="175">
        <v>4</v>
      </c>
      <c r="G85" s="158">
        <v>64</v>
      </c>
      <c r="H85" s="160">
        <f t="shared" si="1"/>
        <v>68</v>
      </c>
      <c r="I85" s="160">
        <f t="shared" si="3"/>
        <v>5</v>
      </c>
      <c r="J85" s="160">
        <f t="shared" si="2"/>
        <v>87</v>
      </c>
      <c r="K85" s="159">
        <f t="shared" si="2"/>
        <v>92</v>
      </c>
      <c r="L85" s="175">
        <v>30</v>
      </c>
    </row>
    <row r="86" spans="1:12" ht="12.75">
      <c r="A86" s="156" t="s">
        <v>92</v>
      </c>
      <c r="B86" s="175">
        <v>3859</v>
      </c>
      <c r="C86" s="175">
        <v>9557</v>
      </c>
      <c r="D86" s="158">
        <v>110798</v>
      </c>
      <c r="E86" s="159">
        <f>SUM(B86:D86)</f>
        <v>124214</v>
      </c>
      <c r="F86" s="175">
        <v>19310</v>
      </c>
      <c r="G86" s="158">
        <v>136711</v>
      </c>
      <c r="H86" s="160">
        <f t="shared" si="1"/>
        <v>156021</v>
      </c>
      <c r="I86" s="160">
        <f t="shared" si="3"/>
        <v>32726</v>
      </c>
      <c r="J86" s="160">
        <f>SUM(D86+G86)</f>
        <v>247509</v>
      </c>
      <c r="K86" s="159">
        <f t="shared" si="2"/>
        <v>280235</v>
      </c>
      <c r="L86" s="175">
        <v>55374</v>
      </c>
    </row>
    <row r="87" spans="1:12" ht="12.75">
      <c r="A87" s="156" t="s">
        <v>93</v>
      </c>
      <c r="B87" s="175">
        <v>143</v>
      </c>
      <c r="C87" s="175">
        <v>81</v>
      </c>
      <c r="D87" s="158">
        <v>5231</v>
      </c>
      <c r="E87" s="159">
        <f t="shared" si="0"/>
        <v>5455</v>
      </c>
      <c r="F87" s="175">
        <v>184</v>
      </c>
      <c r="G87" s="158">
        <v>1911</v>
      </c>
      <c r="H87" s="160">
        <f t="shared" si="1"/>
        <v>2095</v>
      </c>
      <c r="I87" s="160">
        <f t="shared" si="3"/>
        <v>408</v>
      </c>
      <c r="J87" s="160">
        <f t="shared" si="2"/>
        <v>7142</v>
      </c>
      <c r="K87" s="159">
        <f t="shared" si="2"/>
        <v>7550</v>
      </c>
      <c r="L87" s="175">
        <v>1333</v>
      </c>
    </row>
    <row r="88" spans="1:12" ht="12.75">
      <c r="A88" s="156" t="s">
        <v>94</v>
      </c>
      <c r="B88" s="175">
        <v>3393</v>
      </c>
      <c r="C88" s="175">
        <v>51</v>
      </c>
      <c r="D88" s="158">
        <v>40312</v>
      </c>
      <c r="E88" s="159">
        <f t="shared" si="0"/>
        <v>43756</v>
      </c>
      <c r="F88" s="175">
        <v>2418</v>
      </c>
      <c r="G88" s="158">
        <v>14422</v>
      </c>
      <c r="H88" s="160">
        <f t="shared" si="1"/>
        <v>16840</v>
      </c>
      <c r="I88" s="160">
        <f t="shared" si="3"/>
        <v>5862</v>
      </c>
      <c r="J88" s="160">
        <f t="shared" si="2"/>
        <v>54734</v>
      </c>
      <c r="K88" s="159">
        <f t="shared" si="2"/>
        <v>60596</v>
      </c>
      <c r="L88" s="175">
        <v>17005</v>
      </c>
    </row>
    <row r="89" spans="1:12" ht="12.75">
      <c r="A89" s="156" t="s">
        <v>95</v>
      </c>
      <c r="B89" s="175">
        <v>30</v>
      </c>
      <c r="C89" s="175">
        <v>3</v>
      </c>
      <c r="D89" s="158">
        <v>1202</v>
      </c>
      <c r="E89" s="159">
        <f aca="true" t="shared" si="4" ref="E89:E119">SUM(B89:D89)</f>
        <v>1235</v>
      </c>
      <c r="F89" s="175">
        <v>0</v>
      </c>
      <c r="G89" s="158">
        <v>25</v>
      </c>
      <c r="H89" s="160">
        <f aca="true" t="shared" si="5" ref="H89:H119">SUM(F89:G89)</f>
        <v>25</v>
      </c>
      <c r="I89" s="160">
        <f t="shared" si="3"/>
        <v>33</v>
      </c>
      <c r="J89" s="160">
        <f aca="true" t="shared" si="6" ref="J89:K119">SUM(D89+G89)</f>
        <v>1227</v>
      </c>
      <c r="K89" s="159">
        <f t="shared" si="6"/>
        <v>1260</v>
      </c>
      <c r="L89" s="175">
        <v>16</v>
      </c>
    </row>
    <row r="90" spans="1:12" ht="12.75">
      <c r="A90" s="156" t="s">
        <v>96</v>
      </c>
      <c r="B90" s="175">
        <v>8834</v>
      </c>
      <c r="C90" s="175">
        <v>9604</v>
      </c>
      <c r="D90" s="158">
        <v>168617</v>
      </c>
      <c r="E90" s="159">
        <f t="shared" si="4"/>
        <v>187055</v>
      </c>
      <c r="F90" s="175">
        <v>2561</v>
      </c>
      <c r="G90" s="158">
        <v>19657</v>
      </c>
      <c r="H90" s="160">
        <f t="shared" si="5"/>
        <v>22218</v>
      </c>
      <c r="I90" s="160">
        <f aca="true" t="shared" si="7" ref="I90:I119">SUM(B90+C90+F90)</f>
        <v>20999</v>
      </c>
      <c r="J90" s="160">
        <f t="shared" si="6"/>
        <v>188274</v>
      </c>
      <c r="K90" s="159">
        <f t="shared" si="6"/>
        <v>209273</v>
      </c>
      <c r="L90" s="175">
        <v>123709</v>
      </c>
    </row>
    <row r="91" spans="1:12" ht="12.75">
      <c r="A91" s="156" t="s">
        <v>97</v>
      </c>
      <c r="B91" s="175">
        <v>9446</v>
      </c>
      <c r="C91" s="175">
        <v>222</v>
      </c>
      <c r="D91" s="158">
        <v>191610</v>
      </c>
      <c r="E91" s="159">
        <f t="shared" si="4"/>
        <v>201278</v>
      </c>
      <c r="F91" s="175">
        <v>3963</v>
      </c>
      <c r="G91" s="158">
        <v>30827</v>
      </c>
      <c r="H91" s="160">
        <f t="shared" si="5"/>
        <v>34790</v>
      </c>
      <c r="I91" s="160">
        <f t="shared" si="7"/>
        <v>13631</v>
      </c>
      <c r="J91" s="160">
        <f t="shared" si="6"/>
        <v>222437</v>
      </c>
      <c r="K91" s="159">
        <f t="shared" si="6"/>
        <v>236068</v>
      </c>
      <c r="L91" s="175">
        <v>191334</v>
      </c>
    </row>
    <row r="92" spans="1:12" ht="12.75">
      <c r="A92" s="156" t="s">
        <v>98</v>
      </c>
      <c r="B92" s="175">
        <v>14660</v>
      </c>
      <c r="C92" s="175">
        <v>10</v>
      </c>
      <c r="D92" s="158">
        <v>357437</v>
      </c>
      <c r="E92" s="159">
        <f t="shared" si="4"/>
        <v>372107</v>
      </c>
      <c r="F92" s="175">
        <v>22</v>
      </c>
      <c r="G92" s="158">
        <v>2870</v>
      </c>
      <c r="H92" s="160">
        <f t="shared" si="5"/>
        <v>2892</v>
      </c>
      <c r="I92" s="160">
        <f t="shared" si="7"/>
        <v>14692</v>
      </c>
      <c r="J92" s="160">
        <f t="shared" si="6"/>
        <v>360307</v>
      </c>
      <c r="K92" s="159">
        <f t="shared" si="6"/>
        <v>374999</v>
      </c>
      <c r="L92" s="175">
        <v>39850</v>
      </c>
    </row>
    <row r="93" spans="1:12" ht="12.75">
      <c r="A93" s="156" t="s">
        <v>99</v>
      </c>
      <c r="B93" s="175">
        <v>35614</v>
      </c>
      <c r="C93" s="175">
        <v>16210</v>
      </c>
      <c r="D93" s="158">
        <v>516910</v>
      </c>
      <c r="E93" s="159">
        <f t="shared" si="4"/>
        <v>568734</v>
      </c>
      <c r="F93" s="175">
        <v>32793</v>
      </c>
      <c r="G93" s="158">
        <v>161154</v>
      </c>
      <c r="H93" s="160">
        <f t="shared" si="5"/>
        <v>193947</v>
      </c>
      <c r="I93" s="160">
        <f t="shared" si="7"/>
        <v>84617</v>
      </c>
      <c r="J93" s="160">
        <f t="shared" si="6"/>
        <v>678064</v>
      </c>
      <c r="K93" s="159">
        <f t="shared" si="6"/>
        <v>762681</v>
      </c>
      <c r="L93" s="175">
        <v>304047</v>
      </c>
    </row>
    <row r="94" spans="1:12" ht="12.75">
      <c r="A94" s="156" t="s">
        <v>100</v>
      </c>
      <c r="B94" s="175">
        <v>4</v>
      </c>
      <c r="C94" s="175">
        <v>141</v>
      </c>
      <c r="D94" s="158">
        <v>1860</v>
      </c>
      <c r="E94" s="159">
        <f t="shared" si="4"/>
        <v>2005</v>
      </c>
      <c r="F94" s="175">
        <v>20</v>
      </c>
      <c r="G94" s="158">
        <v>279</v>
      </c>
      <c r="H94" s="160">
        <f t="shared" si="5"/>
        <v>299</v>
      </c>
      <c r="I94" s="160">
        <f t="shared" si="7"/>
        <v>165</v>
      </c>
      <c r="J94" s="160">
        <f t="shared" si="6"/>
        <v>2139</v>
      </c>
      <c r="K94" s="159">
        <f t="shared" si="6"/>
        <v>2304</v>
      </c>
      <c r="L94" s="175">
        <v>321</v>
      </c>
    </row>
    <row r="95" spans="1:12" ht="12.75">
      <c r="A95" s="156" t="s">
        <v>101</v>
      </c>
      <c r="B95" s="175">
        <v>17581</v>
      </c>
      <c r="C95" s="175">
        <v>2323</v>
      </c>
      <c r="D95" s="158">
        <v>303457</v>
      </c>
      <c r="E95" s="159">
        <f t="shared" si="4"/>
        <v>323361</v>
      </c>
      <c r="F95" s="175">
        <v>3868</v>
      </c>
      <c r="G95" s="158">
        <v>48658</v>
      </c>
      <c r="H95" s="160">
        <f t="shared" si="5"/>
        <v>52526</v>
      </c>
      <c r="I95" s="160">
        <f t="shared" si="7"/>
        <v>23772</v>
      </c>
      <c r="J95" s="160">
        <f t="shared" si="6"/>
        <v>352115</v>
      </c>
      <c r="K95" s="159">
        <f t="shared" si="6"/>
        <v>375887</v>
      </c>
      <c r="L95" s="175">
        <v>368784</v>
      </c>
    </row>
    <row r="96" spans="1:12" ht="12.75">
      <c r="A96" s="156" t="s">
        <v>102</v>
      </c>
      <c r="B96" s="175">
        <v>129</v>
      </c>
      <c r="C96" s="175">
        <v>13</v>
      </c>
      <c r="D96" s="158">
        <v>2252</v>
      </c>
      <c r="E96" s="159">
        <f t="shared" si="4"/>
        <v>2394</v>
      </c>
      <c r="F96" s="175">
        <v>22</v>
      </c>
      <c r="G96" s="158">
        <v>364</v>
      </c>
      <c r="H96" s="160">
        <f t="shared" si="5"/>
        <v>386</v>
      </c>
      <c r="I96" s="160">
        <f t="shared" si="7"/>
        <v>164</v>
      </c>
      <c r="J96" s="160">
        <f t="shared" si="6"/>
        <v>2616</v>
      </c>
      <c r="K96" s="159">
        <f t="shared" si="6"/>
        <v>2780</v>
      </c>
      <c r="L96" s="175">
        <v>7</v>
      </c>
    </row>
    <row r="97" spans="1:12" ht="12.75">
      <c r="A97" s="156" t="s">
        <v>103</v>
      </c>
      <c r="B97" s="175">
        <v>1600</v>
      </c>
      <c r="C97" s="175">
        <v>253</v>
      </c>
      <c r="D97" s="158">
        <v>73927</v>
      </c>
      <c r="E97" s="159">
        <f t="shared" si="4"/>
        <v>75780</v>
      </c>
      <c r="F97" s="175">
        <v>475</v>
      </c>
      <c r="G97" s="158">
        <v>9342</v>
      </c>
      <c r="H97" s="160">
        <f t="shared" si="5"/>
        <v>9817</v>
      </c>
      <c r="I97" s="160">
        <f t="shared" si="7"/>
        <v>2328</v>
      </c>
      <c r="J97" s="160">
        <f t="shared" si="6"/>
        <v>83269</v>
      </c>
      <c r="K97" s="159">
        <f t="shared" si="6"/>
        <v>85597</v>
      </c>
      <c r="L97" s="175">
        <v>11269</v>
      </c>
    </row>
    <row r="98" spans="1:12" ht="12.75">
      <c r="A98" s="156" t="s">
        <v>104</v>
      </c>
      <c r="B98" s="175">
        <v>202</v>
      </c>
      <c r="C98" s="175">
        <v>93</v>
      </c>
      <c r="D98" s="158">
        <v>6152</v>
      </c>
      <c r="E98" s="159">
        <f t="shared" si="4"/>
        <v>6447</v>
      </c>
      <c r="F98" s="175">
        <v>47</v>
      </c>
      <c r="G98" s="158">
        <v>1581</v>
      </c>
      <c r="H98" s="160">
        <f t="shared" si="5"/>
        <v>1628</v>
      </c>
      <c r="I98" s="160">
        <f t="shared" si="7"/>
        <v>342</v>
      </c>
      <c r="J98" s="160">
        <f t="shared" si="6"/>
        <v>7733</v>
      </c>
      <c r="K98" s="159">
        <f t="shared" si="6"/>
        <v>8075</v>
      </c>
      <c r="L98" s="175">
        <v>912</v>
      </c>
    </row>
    <row r="99" spans="1:12" ht="12.75">
      <c r="A99" s="156" t="s">
        <v>105</v>
      </c>
      <c r="B99" s="175">
        <v>9</v>
      </c>
      <c r="C99" s="175">
        <v>1</v>
      </c>
      <c r="D99" s="158">
        <v>1071</v>
      </c>
      <c r="E99" s="159">
        <f t="shared" si="4"/>
        <v>1081</v>
      </c>
      <c r="F99" s="175">
        <v>1</v>
      </c>
      <c r="G99" s="158">
        <v>663</v>
      </c>
      <c r="H99" s="160">
        <f t="shared" si="5"/>
        <v>664</v>
      </c>
      <c r="I99" s="160">
        <f t="shared" si="7"/>
        <v>11</v>
      </c>
      <c r="J99" s="160">
        <f t="shared" si="6"/>
        <v>1734</v>
      </c>
      <c r="K99" s="159">
        <f t="shared" si="6"/>
        <v>1745</v>
      </c>
      <c r="L99" s="175">
        <v>513</v>
      </c>
    </row>
    <row r="100" spans="1:12" ht="12.75">
      <c r="A100" s="156" t="s">
        <v>106</v>
      </c>
      <c r="B100" s="175">
        <v>0</v>
      </c>
      <c r="C100" s="175">
        <v>0</v>
      </c>
      <c r="D100" s="158">
        <v>30</v>
      </c>
      <c r="E100" s="159">
        <f t="shared" si="4"/>
        <v>30</v>
      </c>
      <c r="F100" s="175">
        <v>779</v>
      </c>
      <c r="G100" s="158">
        <v>8588</v>
      </c>
      <c r="H100" s="160">
        <f t="shared" si="5"/>
        <v>9367</v>
      </c>
      <c r="I100" s="160">
        <f t="shared" si="7"/>
        <v>779</v>
      </c>
      <c r="J100" s="160">
        <f t="shared" si="6"/>
        <v>8618</v>
      </c>
      <c r="K100" s="159">
        <f t="shared" si="6"/>
        <v>9397</v>
      </c>
      <c r="L100" s="175">
        <v>23671</v>
      </c>
    </row>
    <row r="101" spans="1:12" ht="12.75">
      <c r="A101" s="156" t="s">
        <v>107</v>
      </c>
      <c r="B101" s="175">
        <v>1443</v>
      </c>
      <c r="C101" s="175">
        <v>4</v>
      </c>
      <c r="D101" s="158">
        <v>9702</v>
      </c>
      <c r="E101" s="159">
        <f t="shared" si="4"/>
        <v>11149</v>
      </c>
      <c r="F101" s="175">
        <v>17715</v>
      </c>
      <c r="G101" s="158">
        <v>183817</v>
      </c>
      <c r="H101" s="160">
        <f t="shared" si="5"/>
        <v>201532</v>
      </c>
      <c r="I101" s="160">
        <f t="shared" si="7"/>
        <v>19162</v>
      </c>
      <c r="J101" s="160">
        <f t="shared" si="6"/>
        <v>193519</v>
      </c>
      <c r="K101" s="159">
        <f t="shared" si="6"/>
        <v>212681</v>
      </c>
      <c r="L101" s="175">
        <v>117677</v>
      </c>
    </row>
    <row r="102" spans="1:12" ht="12.75">
      <c r="A102" s="156" t="s">
        <v>108</v>
      </c>
      <c r="B102" s="175">
        <v>372</v>
      </c>
      <c r="C102" s="175">
        <v>1866</v>
      </c>
      <c r="D102" s="158">
        <v>14356</v>
      </c>
      <c r="E102" s="159">
        <f t="shared" si="4"/>
        <v>16594</v>
      </c>
      <c r="F102" s="175">
        <v>12337</v>
      </c>
      <c r="G102" s="158">
        <v>93656</v>
      </c>
      <c r="H102" s="160">
        <f t="shared" si="5"/>
        <v>105993</v>
      </c>
      <c r="I102" s="160">
        <f t="shared" si="7"/>
        <v>14575</v>
      </c>
      <c r="J102" s="160">
        <f t="shared" si="6"/>
        <v>108012</v>
      </c>
      <c r="K102" s="159">
        <f t="shared" si="6"/>
        <v>122587</v>
      </c>
      <c r="L102" s="175">
        <v>21883</v>
      </c>
    </row>
    <row r="103" spans="1:12" ht="12.75">
      <c r="A103" s="156" t="s">
        <v>109</v>
      </c>
      <c r="B103" s="175">
        <v>24833</v>
      </c>
      <c r="C103" s="175">
        <v>41472</v>
      </c>
      <c r="D103" s="158">
        <v>353763</v>
      </c>
      <c r="E103" s="159">
        <f t="shared" si="4"/>
        <v>420068</v>
      </c>
      <c r="F103" s="175">
        <v>28720</v>
      </c>
      <c r="G103" s="158">
        <v>300126</v>
      </c>
      <c r="H103" s="160">
        <f t="shared" si="5"/>
        <v>328846</v>
      </c>
      <c r="I103" s="160">
        <f t="shared" si="7"/>
        <v>95025</v>
      </c>
      <c r="J103" s="160">
        <f t="shared" si="6"/>
        <v>653889</v>
      </c>
      <c r="K103" s="159">
        <f t="shared" si="6"/>
        <v>748914</v>
      </c>
      <c r="L103" s="175">
        <v>86562</v>
      </c>
    </row>
    <row r="104" spans="1:12" ht="12.75">
      <c r="A104" s="156" t="s">
        <v>110</v>
      </c>
      <c r="B104" s="175">
        <v>42</v>
      </c>
      <c r="C104" s="175">
        <v>0</v>
      </c>
      <c r="D104" s="158">
        <v>782</v>
      </c>
      <c r="E104" s="159">
        <f t="shared" si="4"/>
        <v>824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42</v>
      </c>
      <c r="J104" s="160">
        <f t="shared" si="6"/>
        <v>853</v>
      </c>
      <c r="K104" s="159">
        <f t="shared" si="6"/>
        <v>895</v>
      </c>
      <c r="L104" s="175">
        <v>22</v>
      </c>
    </row>
    <row r="105" spans="1:12" ht="12.75">
      <c r="A105" s="156" t="s">
        <v>111</v>
      </c>
      <c r="B105" s="175">
        <v>7974</v>
      </c>
      <c r="C105" s="175">
        <v>5586</v>
      </c>
      <c r="D105" s="158">
        <v>120336</v>
      </c>
      <c r="E105" s="159">
        <f t="shared" si="4"/>
        <v>133896</v>
      </c>
      <c r="F105" s="175">
        <v>2881</v>
      </c>
      <c r="G105" s="158">
        <v>20146</v>
      </c>
      <c r="H105" s="160">
        <f t="shared" si="5"/>
        <v>23027</v>
      </c>
      <c r="I105" s="160">
        <f t="shared" si="7"/>
        <v>16441</v>
      </c>
      <c r="J105" s="160">
        <f t="shared" si="6"/>
        <v>140482</v>
      </c>
      <c r="K105" s="159">
        <f t="shared" si="6"/>
        <v>156923</v>
      </c>
      <c r="L105" s="175">
        <v>13538</v>
      </c>
    </row>
    <row r="106" spans="1:12" ht="12.75">
      <c r="A106" s="156" t="s">
        <v>112</v>
      </c>
      <c r="B106" s="175">
        <v>1463</v>
      </c>
      <c r="C106" s="175">
        <v>914</v>
      </c>
      <c r="D106" s="158">
        <v>16825</v>
      </c>
      <c r="E106" s="159">
        <f t="shared" si="4"/>
        <v>19202</v>
      </c>
      <c r="F106" s="175">
        <v>864</v>
      </c>
      <c r="G106" s="158">
        <v>7742</v>
      </c>
      <c r="H106" s="160">
        <f t="shared" si="5"/>
        <v>8606</v>
      </c>
      <c r="I106" s="160">
        <f t="shared" si="7"/>
        <v>3241</v>
      </c>
      <c r="J106" s="160">
        <f t="shared" si="6"/>
        <v>24567</v>
      </c>
      <c r="K106" s="159">
        <f t="shared" si="6"/>
        <v>27808</v>
      </c>
      <c r="L106" s="175">
        <v>9935</v>
      </c>
    </row>
    <row r="107" spans="1:12" ht="12.75">
      <c r="A107" s="156" t="s">
        <v>113</v>
      </c>
      <c r="B107" s="175">
        <v>40612</v>
      </c>
      <c r="C107" s="175">
        <v>30704</v>
      </c>
      <c r="D107" s="158">
        <v>446825</v>
      </c>
      <c r="E107" s="159">
        <f t="shared" si="4"/>
        <v>518141</v>
      </c>
      <c r="F107" s="175">
        <v>5585</v>
      </c>
      <c r="G107" s="158">
        <v>45783</v>
      </c>
      <c r="H107" s="160">
        <f t="shared" si="5"/>
        <v>51368</v>
      </c>
      <c r="I107" s="160">
        <f t="shared" si="7"/>
        <v>76901</v>
      </c>
      <c r="J107" s="160">
        <f t="shared" si="6"/>
        <v>492608</v>
      </c>
      <c r="K107" s="159">
        <f t="shared" si="6"/>
        <v>569509</v>
      </c>
      <c r="L107" s="175">
        <v>174906</v>
      </c>
    </row>
    <row r="108" spans="1:12" ht="12.75">
      <c r="A108" s="156" t="s">
        <v>114</v>
      </c>
      <c r="B108" s="175">
        <v>42371</v>
      </c>
      <c r="C108" s="175">
        <v>11748</v>
      </c>
      <c r="D108" s="158">
        <v>449572</v>
      </c>
      <c r="E108" s="159">
        <f t="shared" si="4"/>
        <v>503691</v>
      </c>
      <c r="F108" s="175">
        <v>1828</v>
      </c>
      <c r="G108" s="158">
        <v>23928</v>
      </c>
      <c r="H108" s="160">
        <f t="shared" si="5"/>
        <v>25756</v>
      </c>
      <c r="I108" s="160">
        <f t="shared" si="7"/>
        <v>55947</v>
      </c>
      <c r="J108" s="160">
        <f t="shared" si="6"/>
        <v>473500</v>
      </c>
      <c r="K108" s="159">
        <f t="shared" si="6"/>
        <v>529447</v>
      </c>
      <c r="L108" s="175">
        <v>297820</v>
      </c>
    </row>
    <row r="109" spans="1:12" ht="12.75">
      <c r="A109" s="156" t="s">
        <v>115</v>
      </c>
      <c r="B109" s="175">
        <v>836</v>
      </c>
      <c r="C109" s="175">
        <v>851</v>
      </c>
      <c r="D109" s="158">
        <v>23819</v>
      </c>
      <c r="E109" s="159">
        <f t="shared" si="4"/>
        <v>25506</v>
      </c>
      <c r="F109" s="175">
        <v>816</v>
      </c>
      <c r="G109" s="158">
        <v>10689</v>
      </c>
      <c r="H109" s="160">
        <f t="shared" si="5"/>
        <v>11505</v>
      </c>
      <c r="I109" s="160">
        <f t="shared" si="7"/>
        <v>2503</v>
      </c>
      <c r="J109" s="160">
        <f t="shared" si="6"/>
        <v>34508</v>
      </c>
      <c r="K109" s="159">
        <f t="shared" si="6"/>
        <v>37011</v>
      </c>
      <c r="L109" s="175">
        <v>9942</v>
      </c>
    </row>
    <row r="110" spans="1:12" ht="12.75">
      <c r="A110" s="156" t="s">
        <v>116</v>
      </c>
      <c r="B110" s="175">
        <v>115</v>
      </c>
      <c r="C110" s="175">
        <v>141</v>
      </c>
      <c r="D110" s="158">
        <v>4660</v>
      </c>
      <c r="E110" s="159">
        <f t="shared" si="4"/>
        <v>4916</v>
      </c>
      <c r="F110" s="175">
        <v>125</v>
      </c>
      <c r="G110" s="158">
        <v>1959</v>
      </c>
      <c r="H110" s="160">
        <f t="shared" si="5"/>
        <v>2084</v>
      </c>
      <c r="I110" s="160">
        <f t="shared" si="7"/>
        <v>381</v>
      </c>
      <c r="J110" s="160">
        <f t="shared" si="6"/>
        <v>6619</v>
      </c>
      <c r="K110" s="159">
        <f t="shared" si="6"/>
        <v>7000</v>
      </c>
      <c r="L110" s="175">
        <v>392</v>
      </c>
    </row>
    <row r="111" spans="1:12" ht="12.75">
      <c r="A111" s="156" t="s">
        <v>117</v>
      </c>
      <c r="B111" s="175">
        <v>124</v>
      </c>
      <c r="C111" s="175">
        <v>59</v>
      </c>
      <c r="D111" s="158">
        <v>2172</v>
      </c>
      <c r="E111" s="159">
        <f t="shared" si="4"/>
        <v>2355</v>
      </c>
      <c r="F111" s="175">
        <v>4</v>
      </c>
      <c r="G111" s="158">
        <v>291</v>
      </c>
      <c r="H111" s="160">
        <f t="shared" si="5"/>
        <v>295</v>
      </c>
      <c r="I111" s="160">
        <f t="shared" si="7"/>
        <v>187</v>
      </c>
      <c r="J111" s="160">
        <f t="shared" si="6"/>
        <v>2463</v>
      </c>
      <c r="K111" s="159">
        <f t="shared" si="6"/>
        <v>2650</v>
      </c>
      <c r="L111" s="175">
        <v>171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0</v>
      </c>
      <c r="G112" s="158">
        <v>40</v>
      </c>
      <c r="H112" s="160">
        <f t="shared" si="5"/>
        <v>40</v>
      </c>
      <c r="I112" s="160">
        <f t="shared" si="7"/>
        <v>0</v>
      </c>
      <c r="J112" s="160">
        <f t="shared" si="6"/>
        <v>40</v>
      </c>
      <c r="K112" s="159">
        <f t="shared" si="6"/>
        <v>40</v>
      </c>
      <c r="L112" s="175">
        <v>8</v>
      </c>
    </row>
    <row r="113" spans="1:12" ht="12.75">
      <c r="A113" s="156" t="s">
        <v>119</v>
      </c>
      <c r="B113" s="175">
        <v>4779</v>
      </c>
      <c r="C113" s="175">
        <v>53</v>
      </c>
      <c r="D113" s="158">
        <v>88739</v>
      </c>
      <c r="E113" s="159">
        <f t="shared" si="4"/>
        <v>93571</v>
      </c>
      <c r="F113" s="175">
        <v>137</v>
      </c>
      <c r="G113" s="158">
        <v>17589</v>
      </c>
      <c r="H113" s="160">
        <f t="shared" si="5"/>
        <v>17726</v>
      </c>
      <c r="I113" s="160">
        <f t="shared" si="7"/>
        <v>4969</v>
      </c>
      <c r="J113" s="160">
        <f t="shared" si="6"/>
        <v>106328</v>
      </c>
      <c r="K113" s="159">
        <f t="shared" si="6"/>
        <v>111297</v>
      </c>
      <c r="L113" s="175">
        <v>7153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75">
        <v>4</v>
      </c>
    </row>
    <row r="115" spans="1:12" ht="12.75">
      <c r="A115" s="156" t="s">
        <v>121</v>
      </c>
      <c r="B115" s="175">
        <v>82</v>
      </c>
      <c r="C115" s="175">
        <v>0</v>
      </c>
      <c r="D115" s="158">
        <v>2638</v>
      </c>
      <c r="E115" s="159">
        <f t="shared" si="4"/>
        <v>2720</v>
      </c>
      <c r="F115" s="175">
        <v>604</v>
      </c>
      <c r="G115" s="158">
        <v>7611</v>
      </c>
      <c r="H115" s="160">
        <f t="shared" si="5"/>
        <v>8215</v>
      </c>
      <c r="I115" s="160">
        <f t="shared" si="7"/>
        <v>686</v>
      </c>
      <c r="J115" s="160">
        <f t="shared" si="6"/>
        <v>10249</v>
      </c>
      <c r="K115" s="159">
        <f t="shared" si="6"/>
        <v>10935</v>
      </c>
      <c r="L115" s="175">
        <v>2130</v>
      </c>
    </row>
    <row r="116" spans="1:12" ht="12.75">
      <c r="A116" s="156" t="s">
        <v>122</v>
      </c>
      <c r="B116" s="175">
        <v>188</v>
      </c>
      <c r="C116" s="175">
        <v>258</v>
      </c>
      <c r="D116" s="158">
        <v>20745</v>
      </c>
      <c r="E116" s="159">
        <f t="shared" si="4"/>
        <v>21191</v>
      </c>
      <c r="F116" s="175">
        <v>26</v>
      </c>
      <c r="G116" s="158">
        <v>5232</v>
      </c>
      <c r="H116" s="160">
        <f t="shared" si="5"/>
        <v>5258</v>
      </c>
      <c r="I116" s="160">
        <f t="shared" si="7"/>
        <v>472</v>
      </c>
      <c r="J116" s="160">
        <f t="shared" si="6"/>
        <v>25977</v>
      </c>
      <c r="K116" s="159">
        <f t="shared" si="6"/>
        <v>26449</v>
      </c>
      <c r="L116" s="175">
        <v>6112</v>
      </c>
    </row>
    <row r="117" spans="1:12" ht="12.75">
      <c r="A117" s="156" t="s">
        <v>123</v>
      </c>
      <c r="B117" s="175">
        <v>44</v>
      </c>
      <c r="C117" s="175">
        <v>0</v>
      </c>
      <c r="D117" s="158">
        <v>3401</v>
      </c>
      <c r="E117" s="159">
        <f t="shared" si="4"/>
        <v>3445</v>
      </c>
      <c r="F117" s="175">
        <v>325</v>
      </c>
      <c r="G117" s="158">
        <v>1893</v>
      </c>
      <c r="H117" s="160">
        <f t="shared" si="5"/>
        <v>2218</v>
      </c>
      <c r="I117" s="160">
        <f t="shared" si="7"/>
        <v>369</v>
      </c>
      <c r="J117" s="160">
        <f t="shared" si="6"/>
        <v>5294</v>
      </c>
      <c r="K117" s="159">
        <f t="shared" si="6"/>
        <v>5663</v>
      </c>
      <c r="L117" s="175">
        <v>2354</v>
      </c>
    </row>
    <row r="118" spans="1:12" ht="12.75">
      <c r="A118" s="156" t="s">
        <v>124</v>
      </c>
      <c r="B118" s="175">
        <v>2625</v>
      </c>
      <c r="C118" s="175">
        <v>553</v>
      </c>
      <c r="D118" s="158">
        <v>51823</v>
      </c>
      <c r="E118" s="159">
        <f t="shared" si="4"/>
        <v>55001</v>
      </c>
      <c r="F118" s="175">
        <v>1298</v>
      </c>
      <c r="G118" s="158">
        <v>26723</v>
      </c>
      <c r="H118" s="160">
        <f t="shared" si="5"/>
        <v>28021</v>
      </c>
      <c r="I118" s="160">
        <f t="shared" si="7"/>
        <v>4476</v>
      </c>
      <c r="J118" s="160">
        <f t="shared" si="6"/>
        <v>78546</v>
      </c>
      <c r="K118" s="159">
        <f t="shared" si="6"/>
        <v>83022</v>
      </c>
      <c r="L118" s="175">
        <v>15950</v>
      </c>
    </row>
    <row r="119" spans="1:12" ht="12.75">
      <c r="A119" s="156" t="s">
        <v>125</v>
      </c>
      <c r="B119" s="175">
        <v>373</v>
      </c>
      <c r="C119" s="175">
        <v>12</v>
      </c>
      <c r="D119" s="158">
        <v>1824</v>
      </c>
      <c r="E119" s="159">
        <f t="shared" si="4"/>
        <v>2209</v>
      </c>
      <c r="F119" s="175">
        <v>40</v>
      </c>
      <c r="G119" s="158">
        <v>4915</v>
      </c>
      <c r="H119" s="160">
        <f t="shared" si="5"/>
        <v>4955</v>
      </c>
      <c r="I119" s="160">
        <f t="shared" si="7"/>
        <v>425</v>
      </c>
      <c r="J119" s="160">
        <f t="shared" si="6"/>
        <v>6739</v>
      </c>
      <c r="K119" s="159">
        <f t="shared" si="6"/>
        <v>7164</v>
      </c>
      <c r="L119" s="175">
        <v>2356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747954</v>
      </c>
      <c r="C122" s="164">
        <f>SUM(C24:C119)</f>
        <v>627785</v>
      </c>
      <c r="D122" s="164">
        <f aca="true" t="shared" si="8" ref="D122:L122">SUM(D24:D119)</f>
        <v>12526908</v>
      </c>
      <c r="E122" s="164">
        <f t="shared" si="8"/>
        <v>13902647</v>
      </c>
      <c r="F122" s="165">
        <f t="shared" si="8"/>
        <v>360698</v>
      </c>
      <c r="G122" s="164">
        <f t="shared" si="8"/>
        <v>3123308</v>
      </c>
      <c r="H122" s="164">
        <f t="shared" si="8"/>
        <v>3484006</v>
      </c>
      <c r="I122" s="164">
        <f t="shared" si="8"/>
        <v>1736437</v>
      </c>
      <c r="J122" s="164">
        <f>D122+G122</f>
        <v>15650216</v>
      </c>
      <c r="K122" s="164">
        <f>E122+H122</f>
        <v>17386653</v>
      </c>
      <c r="L122" s="165">
        <f t="shared" si="8"/>
        <v>7773189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69" t="s">
        <v>149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</row>
    <row r="128" spans="1:12" ht="12.75">
      <c r="A128" s="272" t="s">
        <v>150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1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B20:E20"/>
    <mergeCell ref="F20:H20"/>
    <mergeCell ref="F21:H21"/>
    <mergeCell ref="B22:C22"/>
    <mergeCell ref="A127:L127"/>
    <mergeCell ref="A128:L128"/>
    <mergeCell ref="A15:L15"/>
    <mergeCell ref="A16:A17"/>
    <mergeCell ref="A1:L1"/>
    <mergeCell ref="A5:L5"/>
    <mergeCell ref="A7:L7"/>
    <mergeCell ref="A9:L9"/>
    <mergeCell ref="A12:L12"/>
    <mergeCell ref="A14:L14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5">
      <selection activeCell="E25" sqref="E25:E120"/>
    </sheetView>
  </sheetViews>
  <sheetFormatPr defaultColWidth="11.421875" defaultRowHeight="12.75"/>
  <cols>
    <col min="1" max="1" width="21.00390625" style="0" customWidth="1"/>
    <col min="2" max="3" width="13.00390625" style="0" customWidth="1"/>
    <col min="4" max="4" width="12.57421875" style="0" customWidth="1"/>
    <col min="5" max="11" width="10.7109375" style="0" customWidth="1"/>
  </cols>
  <sheetData>
    <row r="1" spans="1:11" ht="12.75">
      <c r="A1" s="277" t="s">
        <v>166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176"/>
      <c r="B2" s="176"/>
      <c r="C2" s="176"/>
      <c r="D2" s="286" t="s">
        <v>167</v>
      </c>
      <c r="E2" s="286"/>
      <c r="F2" s="286"/>
      <c r="G2" s="178"/>
      <c r="H2" s="178"/>
      <c r="I2" s="176"/>
      <c r="J2" s="176"/>
      <c r="K2" s="176"/>
    </row>
    <row r="3" spans="1:11" ht="12.75">
      <c r="A3" s="176"/>
      <c r="B3" s="176"/>
      <c r="C3" s="176"/>
      <c r="D3" s="179"/>
      <c r="E3" s="179"/>
      <c r="F3" s="179"/>
      <c r="G3" s="176"/>
      <c r="H3" s="176"/>
      <c r="I3" s="176"/>
      <c r="J3" s="176"/>
      <c r="K3" s="176"/>
    </row>
    <row r="4" spans="1:11" ht="12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12.75">
      <c r="A5" s="277" t="s">
        <v>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6" spans="1:11" ht="12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</row>
    <row r="7" spans="1:11" ht="12.75">
      <c r="A7" s="277" t="s">
        <v>153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1" ht="12.7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2.75">
      <c r="A9" s="277" t="s">
        <v>130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</row>
    <row r="10" spans="1:11" ht="12.75">
      <c r="A10" s="180"/>
      <c r="B10" s="180"/>
      <c r="C10" s="180"/>
      <c r="D10" s="176"/>
      <c r="E10" s="176"/>
      <c r="F10" s="176"/>
      <c r="G10" s="176"/>
      <c r="H10" s="176"/>
      <c r="I10" s="180"/>
      <c r="J10" s="180"/>
      <c r="K10" s="180"/>
    </row>
    <row r="11" spans="1:11" ht="12.75">
      <c r="A11" s="180"/>
      <c r="B11" s="180"/>
      <c r="C11" s="180"/>
      <c r="D11" s="176"/>
      <c r="E11" s="176"/>
      <c r="F11" s="176"/>
      <c r="G11" s="176"/>
      <c r="H11" s="176"/>
      <c r="I11" s="180"/>
      <c r="J11" s="180"/>
      <c r="K11" s="180"/>
    </row>
    <row r="12" spans="1:11" ht="12.75">
      <c r="A12" s="277" t="s">
        <v>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</row>
    <row r="13" spans="1:11" ht="12.75">
      <c r="A13" s="181"/>
      <c r="B13" s="180"/>
      <c r="C13" s="180"/>
      <c r="D13" s="176"/>
      <c r="E13" s="176"/>
      <c r="F13" s="180"/>
      <c r="G13" s="176"/>
      <c r="H13" s="176"/>
      <c r="I13" s="180"/>
      <c r="J13" s="180"/>
      <c r="K13" s="180"/>
    </row>
    <row r="14" spans="1:11" ht="12.75">
      <c r="A14" s="277" t="s">
        <v>9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</row>
    <row r="15" spans="1:11" ht="12.75">
      <c r="A15" s="277" t="s">
        <v>172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2.75">
      <c r="A16" s="182"/>
      <c r="B16" s="182"/>
      <c r="C16" s="182"/>
      <c r="D16" s="183"/>
      <c r="E16" s="183"/>
      <c r="F16" s="183"/>
      <c r="G16" s="183"/>
      <c r="H16" s="183"/>
      <c r="I16" s="182"/>
      <c r="J16" s="182"/>
      <c r="K16" s="182"/>
    </row>
    <row r="17" spans="1:11" ht="12.75">
      <c r="A17" s="184"/>
      <c r="B17" s="179"/>
      <c r="C17" s="179"/>
      <c r="D17" s="179"/>
      <c r="E17" s="179"/>
      <c r="F17" s="179"/>
      <c r="G17" s="179"/>
      <c r="H17" s="183"/>
      <c r="I17" s="183"/>
      <c r="J17" s="183"/>
      <c r="K17" s="183"/>
    </row>
    <row r="18" spans="1:11" ht="12.75">
      <c r="A18" s="184"/>
      <c r="B18" s="179"/>
      <c r="C18" s="179"/>
      <c r="D18" s="179"/>
      <c r="E18" s="179"/>
      <c r="F18" s="179"/>
      <c r="G18" s="179"/>
      <c r="H18" s="183"/>
      <c r="I18" s="183"/>
      <c r="J18" s="183" t="s">
        <v>132</v>
      </c>
      <c r="K18" s="183"/>
    </row>
    <row r="19" spans="1:11" ht="12.75">
      <c r="A19" s="185"/>
      <c r="B19" s="278" t="s">
        <v>133</v>
      </c>
      <c r="C19" s="279"/>
      <c r="D19" s="279"/>
      <c r="E19" s="279"/>
      <c r="F19" s="279"/>
      <c r="G19" s="279"/>
      <c r="H19" s="279"/>
      <c r="I19" s="279"/>
      <c r="J19" s="279"/>
      <c r="K19" s="280"/>
    </row>
    <row r="20" spans="1:11" ht="12.75">
      <c r="A20" s="186" t="s">
        <v>14</v>
      </c>
      <c r="B20" s="187"/>
      <c r="C20" s="179"/>
      <c r="D20" s="179"/>
      <c r="E20" s="188"/>
      <c r="F20" s="187"/>
      <c r="G20" s="179"/>
      <c r="H20" s="188"/>
      <c r="I20" s="187"/>
      <c r="J20" s="179"/>
      <c r="K20" s="188"/>
    </row>
    <row r="21" spans="1:11" ht="12.75">
      <c r="A21" s="189" t="s">
        <v>18</v>
      </c>
      <c r="B21" s="281" t="s">
        <v>19</v>
      </c>
      <c r="C21" s="281"/>
      <c r="D21" s="190"/>
      <c r="E21" s="191"/>
      <c r="F21" s="192"/>
      <c r="G21" s="193" t="s">
        <v>20</v>
      </c>
      <c r="H21" s="194"/>
      <c r="I21" s="195"/>
      <c r="J21" s="183" t="s">
        <v>134</v>
      </c>
      <c r="K21" s="196"/>
    </row>
    <row r="22" spans="1:11" ht="12.75">
      <c r="A22" s="197" t="s">
        <v>22</v>
      </c>
      <c r="B22" s="198" t="s">
        <v>25</v>
      </c>
      <c r="C22" s="198" t="s">
        <v>26</v>
      </c>
      <c r="D22" s="199"/>
      <c r="E22" s="199"/>
      <c r="F22" s="282" t="s">
        <v>135</v>
      </c>
      <c r="G22" s="283"/>
      <c r="H22" s="284"/>
      <c r="I22" s="200"/>
      <c r="J22" s="183"/>
      <c r="K22" s="201"/>
    </row>
    <row r="23" spans="1:11" ht="12.75">
      <c r="A23" s="202"/>
      <c r="B23" s="285" t="s">
        <v>173</v>
      </c>
      <c r="C23" s="285"/>
      <c r="D23" s="204" t="s">
        <v>137</v>
      </c>
      <c r="E23" s="202" t="s">
        <v>28</v>
      </c>
      <c r="F23" s="205" t="s">
        <v>173</v>
      </c>
      <c r="G23" s="206" t="s">
        <v>137</v>
      </c>
      <c r="H23" s="205" t="s">
        <v>28</v>
      </c>
      <c r="I23" s="205" t="s">
        <v>173</v>
      </c>
      <c r="J23" s="206" t="s">
        <v>137</v>
      </c>
      <c r="K23" s="206" t="s">
        <v>134</v>
      </c>
    </row>
    <row r="24" spans="1:11" ht="12.75">
      <c r="A24" s="207"/>
      <c r="B24" s="208"/>
      <c r="C24" s="208"/>
      <c r="D24" s="209"/>
      <c r="E24" s="210"/>
      <c r="F24" s="208"/>
      <c r="G24" s="210"/>
      <c r="H24" s="210"/>
      <c r="I24" s="210"/>
      <c r="J24" s="210"/>
      <c r="K24" s="210"/>
    </row>
    <row r="25" spans="1:11" ht="12.75">
      <c r="A25" s="211" t="s">
        <v>30</v>
      </c>
      <c r="B25" s="212">
        <v>1160</v>
      </c>
      <c r="C25" s="212">
        <v>51</v>
      </c>
      <c r="D25" s="213">
        <v>17311</v>
      </c>
      <c r="E25" s="214">
        <f>SUM(B25:D25)</f>
        <v>18522</v>
      </c>
      <c r="F25" s="215">
        <v>468</v>
      </c>
      <c r="G25" s="216">
        <v>11299</v>
      </c>
      <c r="H25" s="217">
        <f>SUM(F25:G25)</f>
        <v>11767</v>
      </c>
      <c r="I25" s="217">
        <f>SUM(B25+C25+F25)</f>
        <v>1679</v>
      </c>
      <c r="J25" s="217">
        <f>D25+G25</f>
        <v>28610</v>
      </c>
      <c r="K25" s="217">
        <f>SUM(I25:J25)</f>
        <v>30289</v>
      </c>
    </row>
    <row r="26" spans="1:11" ht="12.75">
      <c r="A26" s="211" t="s">
        <v>31</v>
      </c>
      <c r="B26" s="212">
        <v>1786</v>
      </c>
      <c r="C26" s="212">
        <v>0</v>
      </c>
      <c r="D26" s="213">
        <v>67535</v>
      </c>
      <c r="E26" s="214">
        <f aca="true" t="shared" si="0" ref="E26:E89">SUM(B26:D26)</f>
        <v>69321</v>
      </c>
      <c r="F26" s="215">
        <v>105</v>
      </c>
      <c r="G26" s="216">
        <v>102377</v>
      </c>
      <c r="H26" s="217">
        <f aca="true" t="shared" si="1" ref="H26:H89">SUM(F26:G26)</f>
        <v>102482</v>
      </c>
      <c r="I26" s="217">
        <f aca="true" t="shared" si="2" ref="I26:I89">SUM(B26+C26+F26)</f>
        <v>1891</v>
      </c>
      <c r="J26" s="217">
        <f aca="true" t="shared" si="3" ref="J26:J89">SUM(D26+G26)</f>
        <v>169912</v>
      </c>
      <c r="K26" s="217">
        <f aca="true" t="shared" si="4" ref="K26:K89">SUM(I26:J26)</f>
        <v>171803</v>
      </c>
    </row>
    <row r="27" spans="1:11" ht="12.75">
      <c r="A27" s="211" t="s">
        <v>32</v>
      </c>
      <c r="B27" s="212">
        <v>1027</v>
      </c>
      <c r="C27" s="212">
        <v>37</v>
      </c>
      <c r="D27" s="213">
        <v>12761</v>
      </c>
      <c r="E27" s="214">
        <f t="shared" si="0"/>
        <v>13825</v>
      </c>
      <c r="F27" s="215">
        <v>70</v>
      </c>
      <c r="G27" s="216">
        <v>860</v>
      </c>
      <c r="H27" s="217">
        <f t="shared" si="1"/>
        <v>930</v>
      </c>
      <c r="I27" s="217">
        <f t="shared" si="2"/>
        <v>1134</v>
      </c>
      <c r="J27" s="217">
        <f t="shared" si="3"/>
        <v>13621</v>
      </c>
      <c r="K27" s="217">
        <f t="shared" si="4"/>
        <v>14755</v>
      </c>
    </row>
    <row r="28" spans="1:11" ht="12.75">
      <c r="A28" s="211" t="s">
        <v>33</v>
      </c>
      <c r="B28" s="212">
        <v>1210</v>
      </c>
      <c r="C28" s="212">
        <v>2433</v>
      </c>
      <c r="D28" s="213">
        <v>23210</v>
      </c>
      <c r="E28" s="214">
        <f t="shared" si="0"/>
        <v>26853</v>
      </c>
      <c r="F28" s="215">
        <v>317</v>
      </c>
      <c r="G28" s="216">
        <v>2930</v>
      </c>
      <c r="H28" s="217">
        <f t="shared" si="1"/>
        <v>3247</v>
      </c>
      <c r="I28" s="217">
        <f t="shared" si="2"/>
        <v>3960</v>
      </c>
      <c r="J28" s="217">
        <f t="shared" si="3"/>
        <v>26140</v>
      </c>
      <c r="K28" s="217">
        <f t="shared" si="4"/>
        <v>30100</v>
      </c>
    </row>
    <row r="29" spans="1:11" ht="12.75">
      <c r="A29" s="211" t="s">
        <v>34</v>
      </c>
      <c r="B29" s="212">
        <v>0</v>
      </c>
      <c r="C29" s="212">
        <v>651</v>
      </c>
      <c r="D29" s="213">
        <v>2502</v>
      </c>
      <c r="E29" s="214">
        <f t="shared" si="0"/>
        <v>3153</v>
      </c>
      <c r="F29" s="215">
        <v>15</v>
      </c>
      <c r="G29" s="216">
        <v>85</v>
      </c>
      <c r="H29" s="217">
        <f t="shared" si="1"/>
        <v>100</v>
      </c>
      <c r="I29" s="217">
        <f t="shared" si="2"/>
        <v>666</v>
      </c>
      <c r="J29" s="217">
        <f t="shared" si="3"/>
        <v>2587</v>
      </c>
      <c r="K29" s="217">
        <f t="shared" si="4"/>
        <v>3253</v>
      </c>
    </row>
    <row r="30" spans="1:11" ht="12.75">
      <c r="A30" s="211" t="s">
        <v>35</v>
      </c>
      <c r="B30" s="212">
        <v>48</v>
      </c>
      <c r="C30" s="212">
        <v>29</v>
      </c>
      <c r="D30" s="213">
        <v>878</v>
      </c>
      <c r="E30" s="214">
        <f t="shared" si="0"/>
        <v>955</v>
      </c>
      <c r="F30" s="215">
        <v>1</v>
      </c>
      <c r="G30" s="216">
        <v>2</v>
      </c>
      <c r="H30" s="217">
        <f t="shared" si="1"/>
        <v>3</v>
      </c>
      <c r="I30" s="217">
        <f t="shared" si="2"/>
        <v>78</v>
      </c>
      <c r="J30" s="217">
        <f t="shared" si="3"/>
        <v>880</v>
      </c>
      <c r="K30" s="217">
        <f t="shared" si="4"/>
        <v>958</v>
      </c>
    </row>
    <row r="31" spans="1:11" ht="12.75">
      <c r="A31" s="211" t="s">
        <v>36</v>
      </c>
      <c r="B31" s="212">
        <v>8948</v>
      </c>
      <c r="C31" s="212">
        <v>57081</v>
      </c>
      <c r="D31" s="213">
        <v>489957</v>
      </c>
      <c r="E31" s="214">
        <f t="shared" si="0"/>
        <v>555986</v>
      </c>
      <c r="F31" s="215">
        <v>9002</v>
      </c>
      <c r="G31" s="216">
        <v>57903</v>
      </c>
      <c r="H31" s="217">
        <f t="shared" si="1"/>
        <v>66905</v>
      </c>
      <c r="I31" s="217">
        <f t="shared" si="2"/>
        <v>75031</v>
      </c>
      <c r="J31" s="217">
        <f t="shared" si="3"/>
        <v>547860</v>
      </c>
      <c r="K31" s="217">
        <f t="shared" si="4"/>
        <v>622891</v>
      </c>
    </row>
    <row r="32" spans="1:11" ht="12.75">
      <c r="A32" s="211" t="s">
        <v>37</v>
      </c>
      <c r="B32" s="212">
        <v>0</v>
      </c>
      <c r="C32" s="212">
        <v>0</v>
      </c>
      <c r="D32" s="213">
        <v>0</v>
      </c>
      <c r="E32" s="214">
        <f t="shared" si="0"/>
        <v>0</v>
      </c>
      <c r="F32" s="215">
        <v>0</v>
      </c>
      <c r="G32" s="216">
        <v>0</v>
      </c>
      <c r="H32" s="217">
        <f t="shared" si="1"/>
        <v>0</v>
      </c>
      <c r="I32" s="217">
        <f t="shared" si="2"/>
        <v>0</v>
      </c>
      <c r="J32" s="217">
        <f t="shared" si="3"/>
        <v>0</v>
      </c>
      <c r="K32" s="217">
        <f t="shared" si="4"/>
        <v>0</v>
      </c>
    </row>
    <row r="33" spans="1:11" ht="12.75">
      <c r="A33" s="211" t="s">
        <v>38</v>
      </c>
      <c r="B33" s="212">
        <v>0</v>
      </c>
      <c r="C33" s="212">
        <v>86</v>
      </c>
      <c r="D33" s="213">
        <v>1083</v>
      </c>
      <c r="E33" s="214">
        <f t="shared" si="0"/>
        <v>1169</v>
      </c>
      <c r="F33" s="215">
        <v>9</v>
      </c>
      <c r="G33" s="216">
        <v>95</v>
      </c>
      <c r="H33" s="217">
        <f t="shared" si="1"/>
        <v>104</v>
      </c>
      <c r="I33" s="217">
        <f t="shared" si="2"/>
        <v>95</v>
      </c>
      <c r="J33" s="217">
        <f t="shared" si="3"/>
        <v>1178</v>
      </c>
      <c r="K33" s="217">
        <f t="shared" si="4"/>
        <v>1273</v>
      </c>
    </row>
    <row r="34" spans="1:11" ht="12.75">
      <c r="A34" s="211" t="s">
        <v>39</v>
      </c>
      <c r="B34" s="212">
        <v>11863</v>
      </c>
      <c r="C34" s="212">
        <v>0</v>
      </c>
      <c r="D34" s="213">
        <v>218040</v>
      </c>
      <c r="E34" s="214">
        <f t="shared" si="0"/>
        <v>229903</v>
      </c>
      <c r="F34" s="215">
        <v>31</v>
      </c>
      <c r="G34" s="216">
        <v>8839</v>
      </c>
      <c r="H34" s="217">
        <f t="shared" si="1"/>
        <v>8870</v>
      </c>
      <c r="I34" s="217">
        <f t="shared" si="2"/>
        <v>11894</v>
      </c>
      <c r="J34" s="217">
        <f t="shared" si="3"/>
        <v>226879</v>
      </c>
      <c r="K34" s="217">
        <f t="shared" si="4"/>
        <v>238773</v>
      </c>
    </row>
    <row r="35" spans="1:11" ht="12.75">
      <c r="A35" s="211" t="s">
        <v>40</v>
      </c>
      <c r="B35" s="212">
        <v>58569</v>
      </c>
      <c r="C35" s="212">
        <v>290443</v>
      </c>
      <c r="D35" s="213">
        <v>3044515</v>
      </c>
      <c r="E35" s="214">
        <f t="shared" si="0"/>
        <v>3393527</v>
      </c>
      <c r="F35" s="215">
        <v>48098</v>
      </c>
      <c r="G35" s="216">
        <v>438421</v>
      </c>
      <c r="H35" s="217">
        <f t="shared" si="1"/>
        <v>486519</v>
      </c>
      <c r="I35" s="217">
        <f t="shared" si="2"/>
        <v>397110</v>
      </c>
      <c r="J35" s="217">
        <f t="shared" si="3"/>
        <v>3482936</v>
      </c>
      <c r="K35" s="217">
        <f t="shared" si="4"/>
        <v>3880046</v>
      </c>
    </row>
    <row r="36" spans="1:11" ht="12.75">
      <c r="A36" s="211" t="s">
        <v>41</v>
      </c>
      <c r="B36" s="212">
        <v>500</v>
      </c>
      <c r="C36" s="212">
        <v>62</v>
      </c>
      <c r="D36" s="213">
        <v>6030</v>
      </c>
      <c r="E36" s="214">
        <f t="shared" si="0"/>
        <v>6592</v>
      </c>
      <c r="F36" s="215">
        <v>72</v>
      </c>
      <c r="G36" s="216">
        <v>985</v>
      </c>
      <c r="H36" s="217">
        <f t="shared" si="1"/>
        <v>1057</v>
      </c>
      <c r="I36" s="217">
        <f t="shared" si="2"/>
        <v>634</v>
      </c>
      <c r="J36" s="217">
        <f t="shared" si="3"/>
        <v>7015</v>
      </c>
      <c r="K36" s="217">
        <f t="shared" si="4"/>
        <v>7649</v>
      </c>
    </row>
    <row r="37" spans="1:11" ht="12.75">
      <c r="A37" s="211" t="s">
        <v>42</v>
      </c>
      <c r="B37" s="212">
        <v>32192</v>
      </c>
      <c r="C37" s="212">
        <v>18580</v>
      </c>
      <c r="D37" s="213">
        <v>331748</v>
      </c>
      <c r="E37" s="214">
        <f t="shared" si="0"/>
        <v>382520</v>
      </c>
      <c r="F37" s="215">
        <v>875</v>
      </c>
      <c r="G37" s="216">
        <v>7870</v>
      </c>
      <c r="H37" s="217">
        <f t="shared" si="1"/>
        <v>8745</v>
      </c>
      <c r="I37" s="217">
        <f t="shared" si="2"/>
        <v>51647</v>
      </c>
      <c r="J37" s="217">
        <f t="shared" si="3"/>
        <v>339618</v>
      </c>
      <c r="K37" s="217">
        <f t="shared" si="4"/>
        <v>391265</v>
      </c>
    </row>
    <row r="38" spans="1:11" ht="12.75">
      <c r="A38" s="211" t="s">
        <v>43</v>
      </c>
      <c r="B38" s="212">
        <v>0</v>
      </c>
      <c r="C38" s="212">
        <v>11</v>
      </c>
      <c r="D38" s="213">
        <v>84</v>
      </c>
      <c r="E38" s="214">
        <f t="shared" si="0"/>
        <v>95</v>
      </c>
      <c r="F38" s="215">
        <v>0</v>
      </c>
      <c r="G38" s="216">
        <v>0</v>
      </c>
      <c r="H38" s="217">
        <f t="shared" si="1"/>
        <v>0</v>
      </c>
      <c r="I38" s="217">
        <f t="shared" si="2"/>
        <v>11</v>
      </c>
      <c r="J38" s="217">
        <f t="shared" si="3"/>
        <v>84</v>
      </c>
      <c r="K38" s="217">
        <f t="shared" si="4"/>
        <v>95</v>
      </c>
    </row>
    <row r="39" spans="1:11" ht="12.75">
      <c r="A39" s="211" t="s">
        <v>44</v>
      </c>
      <c r="B39" s="212">
        <v>4</v>
      </c>
      <c r="C39" s="212">
        <v>1</v>
      </c>
      <c r="D39" s="213">
        <v>63</v>
      </c>
      <c r="E39" s="214">
        <f t="shared" si="0"/>
        <v>68</v>
      </c>
      <c r="F39" s="215">
        <v>1</v>
      </c>
      <c r="G39" s="216">
        <v>32</v>
      </c>
      <c r="H39" s="217">
        <f t="shared" si="1"/>
        <v>33</v>
      </c>
      <c r="I39" s="217">
        <f t="shared" si="2"/>
        <v>6</v>
      </c>
      <c r="J39" s="217">
        <f t="shared" si="3"/>
        <v>95</v>
      </c>
      <c r="K39" s="217">
        <f t="shared" si="4"/>
        <v>101</v>
      </c>
    </row>
    <row r="40" spans="1:11" ht="12.75">
      <c r="A40" s="211" t="s">
        <v>45</v>
      </c>
      <c r="B40" s="212">
        <v>3924</v>
      </c>
      <c r="C40" s="212">
        <v>1521</v>
      </c>
      <c r="D40" s="213">
        <v>2225455</v>
      </c>
      <c r="E40" s="214">
        <f t="shared" si="0"/>
        <v>2230900</v>
      </c>
      <c r="F40" s="215">
        <v>1075</v>
      </c>
      <c r="G40" s="216">
        <v>18816</v>
      </c>
      <c r="H40" s="217">
        <f t="shared" si="1"/>
        <v>19891</v>
      </c>
      <c r="I40" s="217">
        <f t="shared" si="2"/>
        <v>6520</v>
      </c>
      <c r="J40" s="217">
        <f t="shared" si="3"/>
        <v>2244271</v>
      </c>
      <c r="K40" s="217">
        <f t="shared" si="4"/>
        <v>2250791</v>
      </c>
    </row>
    <row r="41" spans="1:11" ht="12.75">
      <c r="A41" s="211" t="s">
        <v>46</v>
      </c>
      <c r="B41" s="212">
        <v>423</v>
      </c>
      <c r="C41" s="212">
        <v>3733</v>
      </c>
      <c r="D41" s="213">
        <v>2517304</v>
      </c>
      <c r="E41" s="214">
        <f t="shared" si="0"/>
        <v>2521460</v>
      </c>
      <c r="F41" s="215">
        <v>22557</v>
      </c>
      <c r="G41" s="216">
        <v>221856</v>
      </c>
      <c r="H41" s="217">
        <f t="shared" si="1"/>
        <v>244413</v>
      </c>
      <c r="I41" s="217">
        <f t="shared" si="2"/>
        <v>26713</v>
      </c>
      <c r="J41" s="217">
        <f t="shared" si="3"/>
        <v>2739160</v>
      </c>
      <c r="K41" s="217">
        <f t="shared" si="4"/>
        <v>2765873</v>
      </c>
    </row>
    <row r="42" spans="1:11" ht="12.75">
      <c r="A42" s="211" t="s">
        <v>47</v>
      </c>
      <c r="B42" s="212">
        <v>20859</v>
      </c>
      <c r="C42" s="212">
        <v>1802</v>
      </c>
      <c r="D42" s="213">
        <v>199055</v>
      </c>
      <c r="E42" s="214">
        <f t="shared" si="0"/>
        <v>221716</v>
      </c>
      <c r="F42" s="215">
        <v>1676</v>
      </c>
      <c r="G42" s="216">
        <v>13170</v>
      </c>
      <c r="H42" s="217">
        <f t="shared" si="1"/>
        <v>14846</v>
      </c>
      <c r="I42" s="217">
        <f t="shared" si="2"/>
        <v>24337</v>
      </c>
      <c r="J42" s="217">
        <f t="shared" si="3"/>
        <v>212225</v>
      </c>
      <c r="K42" s="217">
        <f t="shared" si="4"/>
        <v>236562</v>
      </c>
    </row>
    <row r="43" spans="1:11" ht="12.75">
      <c r="A43" s="211" t="s">
        <v>48</v>
      </c>
      <c r="B43" s="212">
        <v>15</v>
      </c>
      <c r="C43" s="212">
        <v>129</v>
      </c>
      <c r="D43" s="213">
        <v>969</v>
      </c>
      <c r="E43" s="214">
        <f t="shared" si="0"/>
        <v>1113</v>
      </c>
      <c r="F43" s="215">
        <v>1</v>
      </c>
      <c r="G43" s="216">
        <v>12</v>
      </c>
      <c r="H43" s="217">
        <f t="shared" si="1"/>
        <v>13</v>
      </c>
      <c r="I43" s="217">
        <f t="shared" si="2"/>
        <v>145</v>
      </c>
      <c r="J43" s="217">
        <f t="shared" si="3"/>
        <v>981</v>
      </c>
      <c r="K43" s="217">
        <f t="shared" si="4"/>
        <v>1126</v>
      </c>
    </row>
    <row r="44" spans="1:11" ht="12.75">
      <c r="A44" s="211" t="s">
        <v>49</v>
      </c>
      <c r="B44" s="212">
        <v>881</v>
      </c>
      <c r="C44" s="212">
        <v>149</v>
      </c>
      <c r="D44" s="213">
        <v>12345</v>
      </c>
      <c r="E44" s="214">
        <f t="shared" si="0"/>
        <v>13375</v>
      </c>
      <c r="F44" s="215">
        <v>243</v>
      </c>
      <c r="G44" s="216">
        <v>1892</v>
      </c>
      <c r="H44" s="217">
        <f t="shared" si="1"/>
        <v>2135</v>
      </c>
      <c r="I44" s="217">
        <f t="shared" si="2"/>
        <v>1273</v>
      </c>
      <c r="J44" s="217">
        <f t="shared" si="3"/>
        <v>14237</v>
      </c>
      <c r="K44" s="217">
        <f t="shared" si="4"/>
        <v>15510</v>
      </c>
    </row>
    <row r="45" spans="1:11" ht="12.75">
      <c r="A45" s="211" t="s">
        <v>50</v>
      </c>
      <c r="B45" s="212">
        <v>6936</v>
      </c>
      <c r="C45" s="212">
        <v>13543</v>
      </c>
      <c r="D45" s="213">
        <v>191350</v>
      </c>
      <c r="E45" s="214">
        <f t="shared" si="0"/>
        <v>211829</v>
      </c>
      <c r="F45" s="215">
        <v>531</v>
      </c>
      <c r="G45" s="216">
        <v>15653</v>
      </c>
      <c r="H45" s="217">
        <f t="shared" si="1"/>
        <v>16184</v>
      </c>
      <c r="I45" s="217">
        <f t="shared" si="2"/>
        <v>21010</v>
      </c>
      <c r="J45" s="217">
        <f t="shared" si="3"/>
        <v>207003</v>
      </c>
      <c r="K45" s="217">
        <f t="shared" si="4"/>
        <v>228013</v>
      </c>
    </row>
    <row r="46" spans="1:11" ht="12.75">
      <c r="A46" s="211" t="s">
        <v>51</v>
      </c>
      <c r="B46" s="212">
        <v>91203</v>
      </c>
      <c r="C46" s="212">
        <v>9965</v>
      </c>
      <c r="D46" s="213">
        <v>1051217</v>
      </c>
      <c r="E46" s="214">
        <f t="shared" si="0"/>
        <v>1152385</v>
      </c>
      <c r="F46" s="215">
        <v>31424</v>
      </c>
      <c r="G46" s="216">
        <v>436517</v>
      </c>
      <c r="H46" s="217">
        <f t="shared" si="1"/>
        <v>467941</v>
      </c>
      <c r="I46" s="217">
        <f t="shared" si="2"/>
        <v>132592</v>
      </c>
      <c r="J46" s="217">
        <f t="shared" si="3"/>
        <v>1487734</v>
      </c>
      <c r="K46" s="217">
        <f t="shared" si="4"/>
        <v>1620326</v>
      </c>
    </row>
    <row r="47" spans="1:11" ht="12.75">
      <c r="A47" s="211" t="s">
        <v>52</v>
      </c>
      <c r="B47" s="212">
        <v>0</v>
      </c>
      <c r="C47" s="212">
        <v>0</v>
      </c>
      <c r="D47" s="213">
        <v>0</v>
      </c>
      <c r="E47" s="214">
        <f t="shared" si="0"/>
        <v>0</v>
      </c>
      <c r="F47" s="215">
        <v>0</v>
      </c>
      <c r="G47" s="216">
        <v>0</v>
      </c>
      <c r="H47" s="217">
        <f t="shared" si="1"/>
        <v>0</v>
      </c>
      <c r="I47" s="217">
        <f t="shared" si="2"/>
        <v>0</v>
      </c>
      <c r="J47" s="217">
        <f t="shared" si="3"/>
        <v>0</v>
      </c>
      <c r="K47" s="217">
        <f t="shared" si="4"/>
        <v>0</v>
      </c>
    </row>
    <row r="48" spans="1:11" ht="12.75">
      <c r="A48" s="211" t="s">
        <v>53</v>
      </c>
      <c r="B48" s="212">
        <v>0</v>
      </c>
      <c r="C48" s="212">
        <v>0</v>
      </c>
      <c r="D48" s="213">
        <v>0</v>
      </c>
      <c r="E48" s="214">
        <f t="shared" si="0"/>
        <v>0</v>
      </c>
      <c r="F48" s="215">
        <v>0</v>
      </c>
      <c r="G48" s="216">
        <v>0</v>
      </c>
      <c r="H48" s="217">
        <f t="shared" si="1"/>
        <v>0</v>
      </c>
      <c r="I48" s="217">
        <f t="shared" si="2"/>
        <v>0</v>
      </c>
      <c r="J48" s="217">
        <f t="shared" si="3"/>
        <v>0</v>
      </c>
      <c r="K48" s="217">
        <f t="shared" si="4"/>
        <v>0</v>
      </c>
    </row>
    <row r="49" spans="1:11" ht="12.75">
      <c r="A49" s="211" t="s">
        <v>54</v>
      </c>
      <c r="B49" s="212">
        <v>32111</v>
      </c>
      <c r="C49" s="212">
        <v>3201</v>
      </c>
      <c r="D49" s="213">
        <v>330883</v>
      </c>
      <c r="E49" s="214">
        <f t="shared" si="0"/>
        <v>366195</v>
      </c>
      <c r="F49" s="215">
        <v>1415</v>
      </c>
      <c r="G49" s="216">
        <v>16678</v>
      </c>
      <c r="H49" s="217">
        <f t="shared" si="1"/>
        <v>18093</v>
      </c>
      <c r="I49" s="217">
        <f t="shared" si="2"/>
        <v>36727</v>
      </c>
      <c r="J49" s="217">
        <f t="shared" si="3"/>
        <v>347561</v>
      </c>
      <c r="K49" s="217">
        <f t="shared" si="4"/>
        <v>384288</v>
      </c>
    </row>
    <row r="50" spans="1:11" ht="12.75">
      <c r="A50" s="211" t="s">
        <v>55</v>
      </c>
      <c r="B50" s="212">
        <v>0</v>
      </c>
      <c r="C50" s="212">
        <v>10</v>
      </c>
      <c r="D50" s="213">
        <v>81</v>
      </c>
      <c r="E50" s="214">
        <f t="shared" si="0"/>
        <v>91</v>
      </c>
      <c r="F50" s="215">
        <v>9</v>
      </c>
      <c r="G50" s="216">
        <v>87</v>
      </c>
      <c r="H50" s="217">
        <f t="shared" si="1"/>
        <v>96</v>
      </c>
      <c r="I50" s="217">
        <f t="shared" si="2"/>
        <v>19</v>
      </c>
      <c r="J50" s="217">
        <f t="shared" si="3"/>
        <v>168</v>
      </c>
      <c r="K50" s="217">
        <f t="shared" si="4"/>
        <v>187</v>
      </c>
    </row>
    <row r="51" spans="1:11" ht="12.75">
      <c r="A51" s="211" t="s">
        <v>56</v>
      </c>
      <c r="B51" s="212">
        <v>46440</v>
      </c>
      <c r="C51" s="212">
        <v>9169</v>
      </c>
      <c r="D51" s="213">
        <v>551172</v>
      </c>
      <c r="E51" s="214">
        <f t="shared" si="0"/>
        <v>606781</v>
      </c>
      <c r="F51" s="215">
        <v>3887</v>
      </c>
      <c r="G51" s="216">
        <v>21608</v>
      </c>
      <c r="H51" s="217">
        <f t="shared" si="1"/>
        <v>25495</v>
      </c>
      <c r="I51" s="217">
        <f t="shared" si="2"/>
        <v>59496</v>
      </c>
      <c r="J51" s="217">
        <f t="shared" si="3"/>
        <v>572780</v>
      </c>
      <c r="K51" s="217">
        <f t="shared" si="4"/>
        <v>632276</v>
      </c>
    </row>
    <row r="52" spans="1:11" ht="12.75">
      <c r="A52" s="211" t="s">
        <v>57</v>
      </c>
      <c r="B52" s="212">
        <v>0</v>
      </c>
      <c r="C52" s="212">
        <v>0</v>
      </c>
      <c r="D52" s="213">
        <v>0</v>
      </c>
      <c r="E52" s="214">
        <f t="shared" si="0"/>
        <v>0</v>
      </c>
      <c r="F52" s="215">
        <v>0</v>
      </c>
      <c r="G52" s="216">
        <v>0</v>
      </c>
      <c r="H52" s="217">
        <f t="shared" si="1"/>
        <v>0</v>
      </c>
      <c r="I52" s="217">
        <f t="shared" si="2"/>
        <v>0</v>
      </c>
      <c r="J52" s="217">
        <f t="shared" si="3"/>
        <v>0</v>
      </c>
      <c r="K52" s="217">
        <f t="shared" si="4"/>
        <v>0</v>
      </c>
    </row>
    <row r="53" spans="1:11" ht="12.75">
      <c r="A53" s="211" t="s">
        <v>58</v>
      </c>
      <c r="B53" s="212">
        <v>0</v>
      </c>
      <c r="C53" s="212">
        <v>0</v>
      </c>
      <c r="D53" s="213">
        <v>0</v>
      </c>
      <c r="E53" s="214">
        <f t="shared" si="0"/>
        <v>0</v>
      </c>
      <c r="F53" s="215">
        <v>0</v>
      </c>
      <c r="G53" s="216">
        <v>0</v>
      </c>
      <c r="H53" s="217">
        <f t="shared" si="1"/>
        <v>0</v>
      </c>
      <c r="I53" s="217">
        <f t="shared" si="2"/>
        <v>0</v>
      </c>
      <c r="J53" s="217">
        <f t="shared" si="3"/>
        <v>0</v>
      </c>
      <c r="K53" s="217">
        <f t="shared" si="4"/>
        <v>0</v>
      </c>
    </row>
    <row r="54" spans="1:11" ht="12.75">
      <c r="A54" s="211" t="s">
        <v>59</v>
      </c>
      <c r="B54" s="212">
        <v>0</v>
      </c>
      <c r="C54" s="212">
        <v>0</v>
      </c>
      <c r="D54" s="213">
        <v>0</v>
      </c>
      <c r="E54" s="214">
        <f t="shared" si="0"/>
        <v>0</v>
      </c>
      <c r="F54" s="215">
        <v>0</v>
      </c>
      <c r="G54" s="216">
        <v>0</v>
      </c>
      <c r="H54" s="217">
        <f t="shared" si="1"/>
        <v>0</v>
      </c>
      <c r="I54" s="217">
        <f t="shared" si="2"/>
        <v>0</v>
      </c>
      <c r="J54" s="217">
        <f t="shared" si="3"/>
        <v>0</v>
      </c>
      <c r="K54" s="217">
        <f t="shared" si="4"/>
        <v>0</v>
      </c>
    </row>
    <row r="55" spans="1:11" ht="12.75">
      <c r="A55" s="211" t="s">
        <v>60</v>
      </c>
      <c r="B55" s="212">
        <v>59806</v>
      </c>
      <c r="C55" s="212">
        <v>158988</v>
      </c>
      <c r="D55" s="213">
        <v>1844334</v>
      </c>
      <c r="E55" s="214">
        <f t="shared" si="0"/>
        <v>2063128</v>
      </c>
      <c r="F55" s="215">
        <v>26736</v>
      </c>
      <c r="G55" s="216">
        <v>299426</v>
      </c>
      <c r="H55" s="217">
        <f t="shared" si="1"/>
        <v>326162</v>
      </c>
      <c r="I55" s="217">
        <f t="shared" si="2"/>
        <v>245530</v>
      </c>
      <c r="J55" s="217">
        <f t="shared" si="3"/>
        <v>2143760</v>
      </c>
      <c r="K55" s="217">
        <f t="shared" si="4"/>
        <v>2389290</v>
      </c>
    </row>
    <row r="56" spans="1:11" ht="12.75">
      <c r="A56" s="211" t="s">
        <v>61</v>
      </c>
      <c r="B56" s="212">
        <v>2012</v>
      </c>
      <c r="C56" s="212">
        <v>1111</v>
      </c>
      <c r="D56" s="213">
        <v>22682</v>
      </c>
      <c r="E56" s="214">
        <f t="shared" si="0"/>
        <v>25805</v>
      </c>
      <c r="F56" s="215">
        <v>3702</v>
      </c>
      <c r="G56" s="216">
        <v>18846</v>
      </c>
      <c r="H56" s="217">
        <f t="shared" si="1"/>
        <v>22548</v>
      </c>
      <c r="I56" s="217">
        <f t="shared" si="2"/>
        <v>6825</v>
      </c>
      <c r="J56" s="217">
        <f t="shared" si="3"/>
        <v>41528</v>
      </c>
      <c r="K56" s="217">
        <f t="shared" si="4"/>
        <v>48353</v>
      </c>
    </row>
    <row r="57" spans="1:11" ht="12.75">
      <c r="A57" s="211" t="s">
        <v>62</v>
      </c>
      <c r="B57" s="212">
        <v>8195</v>
      </c>
      <c r="C57" s="212">
        <v>86431</v>
      </c>
      <c r="D57" s="213">
        <v>928964</v>
      </c>
      <c r="E57" s="214">
        <f t="shared" si="0"/>
        <v>1023590</v>
      </c>
      <c r="F57" s="215">
        <v>46177</v>
      </c>
      <c r="G57" s="216">
        <v>575431</v>
      </c>
      <c r="H57" s="217">
        <f t="shared" si="1"/>
        <v>621608</v>
      </c>
      <c r="I57" s="217">
        <f t="shared" si="2"/>
        <v>140803</v>
      </c>
      <c r="J57" s="217">
        <f t="shared" si="3"/>
        <v>1504395</v>
      </c>
      <c r="K57" s="217">
        <f t="shared" si="4"/>
        <v>1645198</v>
      </c>
    </row>
    <row r="58" spans="1:11" ht="12.75">
      <c r="A58" s="211" t="s">
        <v>63</v>
      </c>
      <c r="B58" s="212">
        <v>377484</v>
      </c>
      <c r="C58" s="212">
        <v>5535</v>
      </c>
      <c r="D58" s="213">
        <v>3011852</v>
      </c>
      <c r="E58" s="214">
        <f t="shared" si="0"/>
        <v>3394871</v>
      </c>
      <c r="F58" s="215">
        <v>21207</v>
      </c>
      <c r="G58" s="216">
        <v>180780</v>
      </c>
      <c r="H58" s="217">
        <f t="shared" si="1"/>
        <v>201987</v>
      </c>
      <c r="I58" s="217">
        <f t="shared" si="2"/>
        <v>404226</v>
      </c>
      <c r="J58" s="217">
        <f t="shared" si="3"/>
        <v>3192632</v>
      </c>
      <c r="K58" s="217">
        <f t="shared" si="4"/>
        <v>3596858</v>
      </c>
    </row>
    <row r="59" spans="1:11" ht="12.75">
      <c r="A59" s="211" t="s">
        <v>64</v>
      </c>
      <c r="B59" s="212">
        <v>48689</v>
      </c>
      <c r="C59" s="212">
        <v>320116</v>
      </c>
      <c r="D59" s="213">
        <v>2836300</v>
      </c>
      <c r="E59" s="214">
        <f t="shared" si="0"/>
        <v>3205105</v>
      </c>
      <c r="F59" s="215">
        <v>47653</v>
      </c>
      <c r="G59" s="216">
        <v>554554</v>
      </c>
      <c r="H59" s="217">
        <f t="shared" si="1"/>
        <v>602207</v>
      </c>
      <c r="I59" s="217">
        <f t="shared" si="2"/>
        <v>416458</v>
      </c>
      <c r="J59" s="217">
        <f t="shared" si="3"/>
        <v>3390854</v>
      </c>
      <c r="K59" s="217">
        <f t="shared" si="4"/>
        <v>3807312</v>
      </c>
    </row>
    <row r="60" spans="1:11" ht="12.75">
      <c r="A60" s="211" t="s">
        <v>65</v>
      </c>
      <c r="B60" s="212">
        <v>0</v>
      </c>
      <c r="C60" s="212">
        <v>0</v>
      </c>
      <c r="D60" s="213">
        <v>0</v>
      </c>
      <c r="E60" s="214">
        <f t="shared" si="0"/>
        <v>0</v>
      </c>
      <c r="F60" s="215">
        <v>0</v>
      </c>
      <c r="G60" s="216">
        <v>0</v>
      </c>
      <c r="H60" s="217">
        <f t="shared" si="1"/>
        <v>0</v>
      </c>
      <c r="I60" s="217">
        <f t="shared" si="2"/>
        <v>0</v>
      </c>
      <c r="J60" s="217">
        <f t="shared" si="3"/>
        <v>0</v>
      </c>
      <c r="K60" s="217">
        <f t="shared" si="4"/>
        <v>0</v>
      </c>
    </row>
    <row r="61" spans="1:11" ht="12.75">
      <c r="A61" s="211" t="s">
        <v>66</v>
      </c>
      <c r="B61" s="212">
        <v>1102</v>
      </c>
      <c r="C61" s="212">
        <v>82</v>
      </c>
      <c r="D61" s="213">
        <v>11407</v>
      </c>
      <c r="E61" s="214">
        <f t="shared" si="0"/>
        <v>12591</v>
      </c>
      <c r="F61" s="215">
        <v>245</v>
      </c>
      <c r="G61" s="216">
        <v>2461</v>
      </c>
      <c r="H61" s="217">
        <f t="shared" si="1"/>
        <v>2706</v>
      </c>
      <c r="I61" s="217">
        <f t="shared" si="2"/>
        <v>1429</v>
      </c>
      <c r="J61" s="217">
        <f t="shared" si="3"/>
        <v>13868</v>
      </c>
      <c r="K61" s="217">
        <f t="shared" si="4"/>
        <v>15297</v>
      </c>
    </row>
    <row r="62" spans="1:11" ht="12.75">
      <c r="A62" s="211" t="s">
        <v>67</v>
      </c>
      <c r="B62" s="212">
        <v>30647</v>
      </c>
      <c r="C62" s="212">
        <v>590</v>
      </c>
      <c r="D62" s="213">
        <v>300433</v>
      </c>
      <c r="E62" s="214">
        <f t="shared" si="0"/>
        <v>331670</v>
      </c>
      <c r="F62" s="215">
        <v>9794</v>
      </c>
      <c r="G62" s="216">
        <v>71465</v>
      </c>
      <c r="H62" s="217">
        <f t="shared" si="1"/>
        <v>81259</v>
      </c>
      <c r="I62" s="217">
        <f t="shared" si="2"/>
        <v>41031</v>
      </c>
      <c r="J62" s="217">
        <f t="shared" si="3"/>
        <v>371898</v>
      </c>
      <c r="K62" s="217">
        <f t="shared" si="4"/>
        <v>412929</v>
      </c>
    </row>
    <row r="63" spans="1:11" ht="12.75">
      <c r="A63" s="211" t="s">
        <v>68</v>
      </c>
      <c r="B63" s="212">
        <v>513</v>
      </c>
      <c r="C63" s="212">
        <v>91</v>
      </c>
      <c r="D63" s="213">
        <v>4507</v>
      </c>
      <c r="E63" s="214">
        <f t="shared" si="0"/>
        <v>5111</v>
      </c>
      <c r="F63" s="215">
        <v>127</v>
      </c>
      <c r="G63" s="216">
        <v>11340</v>
      </c>
      <c r="H63" s="217">
        <f t="shared" si="1"/>
        <v>11467</v>
      </c>
      <c r="I63" s="217">
        <f t="shared" si="2"/>
        <v>731</v>
      </c>
      <c r="J63" s="217">
        <f t="shared" si="3"/>
        <v>15847</v>
      </c>
      <c r="K63" s="217">
        <f t="shared" si="4"/>
        <v>16578</v>
      </c>
    </row>
    <row r="64" spans="1:11" ht="12.75">
      <c r="A64" s="211" t="s">
        <v>69</v>
      </c>
      <c r="B64" s="212">
        <v>2505</v>
      </c>
      <c r="C64" s="212">
        <v>53</v>
      </c>
      <c r="D64" s="213">
        <v>46485</v>
      </c>
      <c r="E64" s="214">
        <f t="shared" si="0"/>
        <v>49043</v>
      </c>
      <c r="F64" s="215">
        <v>3102</v>
      </c>
      <c r="G64" s="216">
        <v>43392</v>
      </c>
      <c r="H64" s="217">
        <f t="shared" si="1"/>
        <v>46494</v>
      </c>
      <c r="I64" s="217">
        <f t="shared" si="2"/>
        <v>5660</v>
      </c>
      <c r="J64" s="217">
        <f t="shared" si="3"/>
        <v>89877</v>
      </c>
      <c r="K64" s="217">
        <f t="shared" si="4"/>
        <v>95537</v>
      </c>
    </row>
    <row r="65" spans="1:11" ht="12.75">
      <c r="A65" s="211" t="s">
        <v>70</v>
      </c>
      <c r="B65" s="212">
        <v>636</v>
      </c>
      <c r="C65" s="212">
        <v>1181</v>
      </c>
      <c r="D65" s="213">
        <v>33828</v>
      </c>
      <c r="E65" s="214">
        <f t="shared" si="0"/>
        <v>35645</v>
      </c>
      <c r="F65" s="215">
        <v>198</v>
      </c>
      <c r="G65" s="216">
        <v>9087</v>
      </c>
      <c r="H65" s="217">
        <f t="shared" si="1"/>
        <v>9285</v>
      </c>
      <c r="I65" s="217">
        <f t="shared" si="2"/>
        <v>2015</v>
      </c>
      <c r="J65" s="217">
        <f t="shared" si="3"/>
        <v>42915</v>
      </c>
      <c r="K65" s="217">
        <f t="shared" si="4"/>
        <v>44930</v>
      </c>
    </row>
    <row r="66" spans="1:11" ht="12.75">
      <c r="A66" s="211" t="s">
        <v>71</v>
      </c>
      <c r="B66" s="212">
        <v>23683</v>
      </c>
      <c r="C66" s="212">
        <v>3200</v>
      </c>
      <c r="D66" s="213">
        <v>299923</v>
      </c>
      <c r="E66" s="214">
        <f t="shared" si="0"/>
        <v>326806</v>
      </c>
      <c r="F66" s="215">
        <v>12858</v>
      </c>
      <c r="G66" s="216">
        <v>119446</v>
      </c>
      <c r="H66" s="217">
        <f t="shared" si="1"/>
        <v>132304</v>
      </c>
      <c r="I66" s="217">
        <f t="shared" si="2"/>
        <v>39741</v>
      </c>
      <c r="J66" s="217">
        <f t="shared" si="3"/>
        <v>419369</v>
      </c>
      <c r="K66" s="217">
        <f t="shared" si="4"/>
        <v>459110</v>
      </c>
    </row>
    <row r="67" spans="1:11" ht="12.75">
      <c r="A67" s="211" t="s">
        <v>72</v>
      </c>
      <c r="B67" s="212">
        <v>1830</v>
      </c>
      <c r="C67" s="212">
        <v>615</v>
      </c>
      <c r="D67" s="213">
        <v>26295</v>
      </c>
      <c r="E67" s="214">
        <f t="shared" si="0"/>
        <v>28740</v>
      </c>
      <c r="F67" s="215">
        <v>966</v>
      </c>
      <c r="G67" s="216">
        <v>8695</v>
      </c>
      <c r="H67" s="217">
        <f t="shared" si="1"/>
        <v>9661</v>
      </c>
      <c r="I67" s="217">
        <f t="shared" si="2"/>
        <v>3411</v>
      </c>
      <c r="J67" s="217">
        <f t="shared" si="3"/>
        <v>34990</v>
      </c>
      <c r="K67" s="217">
        <f t="shared" si="4"/>
        <v>38401</v>
      </c>
    </row>
    <row r="68" spans="1:11" ht="12.75">
      <c r="A68" s="211" t="s">
        <v>73</v>
      </c>
      <c r="B68" s="212">
        <v>0</v>
      </c>
      <c r="C68" s="212">
        <v>0</v>
      </c>
      <c r="D68" s="213">
        <v>0</v>
      </c>
      <c r="E68" s="214">
        <f t="shared" si="0"/>
        <v>0</v>
      </c>
      <c r="F68" s="215">
        <v>0</v>
      </c>
      <c r="G68" s="216">
        <v>0</v>
      </c>
      <c r="H68" s="217">
        <f t="shared" si="1"/>
        <v>0</v>
      </c>
      <c r="I68" s="217">
        <f t="shared" si="2"/>
        <v>0</v>
      </c>
      <c r="J68" s="217">
        <f t="shared" si="3"/>
        <v>0</v>
      </c>
      <c r="K68" s="217">
        <f t="shared" si="4"/>
        <v>0</v>
      </c>
    </row>
    <row r="69" spans="1:11" ht="12.75">
      <c r="A69" s="211" t="s">
        <v>74</v>
      </c>
      <c r="B69" s="212">
        <v>50325</v>
      </c>
      <c r="C69" s="212">
        <v>42044</v>
      </c>
      <c r="D69" s="213">
        <v>895877</v>
      </c>
      <c r="E69" s="214">
        <f t="shared" si="0"/>
        <v>988246</v>
      </c>
      <c r="F69" s="215">
        <v>63192</v>
      </c>
      <c r="G69" s="216">
        <v>627684</v>
      </c>
      <c r="H69" s="217">
        <f t="shared" si="1"/>
        <v>690876</v>
      </c>
      <c r="I69" s="217">
        <f t="shared" si="2"/>
        <v>155561</v>
      </c>
      <c r="J69" s="217">
        <f t="shared" si="3"/>
        <v>1523561</v>
      </c>
      <c r="K69" s="217">
        <f t="shared" si="4"/>
        <v>1679122</v>
      </c>
    </row>
    <row r="70" spans="1:11" ht="12.75">
      <c r="A70" s="211" t="s">
        <v>75</v>
      </c>
      <c r="B70" s="212">
        <v>170</v>
      </c>
      <c r="C70" s="212">
        <v>2</v>
      </c>
      <c r="D70" s="213">
        <v>1616</v>
      </c>
      <c r="E70" s="214">
        <f t="shared" si="0"/>
        <v>1788</v>
      </c>
      <c r="F70" s="215">
        <v>22</v>
      </c>
      <c r="G70" s="216">
        <v>154</v>
      </c>
      <c r="H70" s="217">
        <f t="shared" si="1"/>
        <v>176</v>
      </c>
      <c r="I70" s="217">
        <f t="shared" si="2"/>
        <v>194</v>
      </c>
      <c r="J70" s="217">
        <f t="shared" si="3"/>
        <v>1770</v>
      </c>
      <c r="K70" s="217">
        <f t="shared" si="4"/>
        <v>1964</v>
      </c>
    </row>
    <row r="71" spans="1:11" ht="12.75">
      <c r="A71" s="211" t="s">
        <v>76</v>
      </c>
      <c r="B71" s="212">
        <v>12980</v>
      </c>
      <c r="C71" s="212">
        <v>4759</v>
      </c>
      <c r="D71" s="213">
        <v>131912</v>
      </c>
      <c r="E71" s="214">
        <f t="shared" si="0"/>
        <v>149651</v>
      </c>
      <c r="F71" s="215">
        <v>1533</v>
      </c>
      <c r="G71" s="216">
        <v>15790</v>
      </c>
      <c r="H71" s="217">
        <f t="shared" si="1"/>
        <v>17323</v>
      </c>
      <c r="I71" s="217">
        <f t="shared" si="2"/>
        <v>19272</v>
      </c>
      <c r="J71" s="217">
        <f t="shared" si="3"/>
        <v>147702</v>
      </c>
      <c r="K71" s="217">
        <f t="shared" si="4"/>
        <v>166974</v>
      </c>
    </row>
    <row r="72" spans="1:11" ht="12.75">
      <c r="A72" s="211" t="s">
        <v>77</v>
      </c>
      <c r="B72" s="212">
        <v>13766</v>
      </c>
      <c r="C72" s="212">
        <v>3556</v>
      </c>
      <c r="D72" s="213">
        <v>120270</v>
      </c>
      <c r="E72" s="214">
        <f t="shared" si="0"/>
        <v>137592</v>
      </c>
      <c r="F72" s="215">
        <v>3787</v>
      </c>
      <c r="G72" s="216">
        <v>32220</v>
      </c>
      <c r="H72" s="217">
        <f t="shared" si="1"/>
        <v>36007</v>
      </c>
      <c r="I72" s="217">
        <f t="shared" si="2"/>
        <v>21109</v>
      </c>
      <c r="J72" s="217">
        <f t="shared" si="3"/>
        <v>152490</v>
      </c>
      <c r="K72" s="217">
        <f t="shared" si="4"/>
        <v>173599</v>
      </c>
    </row>
    <row r="73" spans="1:11" ht="12.75">
      <c r="A73" s="211" t="s">
        <v>78</v>
      </c>
      <c r="B73" s="212">
        <v>0</v>
      </c>
      <c r="C73" s="212">
        <v>12</v>
      </c>
      <c r="D73" s="213">
        <v>125</v>
      </c>
      <c r="E73" s="214">
        <f t="shared" si="0"/>
        <v>137</v>
      </c>
      <c r="F73" s="215">
        <v>0</v>
      </c>
      <c r="G73" s="216">
        <v>0</v>
      </c>
      <c r="H73" s="217">
        <f t="shared" si="1"/>
        <v>0</v>
      </c>
      <c r="I73" s="217">
        <f t="shared" si="2"/>
        <v>12</v>
      </c>
      <c r="J73" s="217">
        <f t="shared" si="3"/>
        <v>125</v>
      </c>
      <c r="K73" s="217">
        <f t="shared" si="4"/>
        <v>137</v>
      </c>
    </row>
    <row r="74" spans="1:11" ht="12.75">
      <c r="A74" s="211" t="s">
        <v>79</v>
      </c>
      <c r="B74" s="212">
        <v>119919</v>
      </c>
      <c r="C74" s="212">
        <v>6599</v>
      </c>
      <c r="D74" s="213">
        <v>925357</v>
      </c>
      <c r="E74" s="214">
        <f t="shared" si="0"/>
        <v>1051875</v>
      </c>
      <c r="F74" s="215">
        <v>15812</v>
      </c>
      <c r="G74" s="216">
        <v>129520</v>
      </c>
      <c r="H74" s="217">
        <f t="shared" si="1"/>
        <v>145332</v>
      </c>
      <c r="I74" s="217">
        <f t="shared" si="2"/>
        <v>142330</v>
      </c>
      <c r="J74" s="217">
        <f t="shared" si="3"/>
        <v>1054877</v>
      </c>
      <c r="K74" s="217">
        <f t="shared" si="4"/>
        <v>1197207</v>
      </c>
    </row>
    <row r="75" spans="1:11" ht="12.75">
      <c r="A75" s="211" t="s">
        <v>80</v>
      </c>
      <c r="B75" s="212"/>
      <c r="C75" s="212">
        <v>0</v>
      </c>
      <c r="D75" s="213">
        <v>0</v>
      </c>
      <c r="E75" s="214">
        <f t="shared" si="0"/>
        <v>0</v>
      </c>
      <c r="F75" s="215">
        <v>0</v>
      </c>
      <c r="G75" s="216">
        <v>0</v>
      </c>
      <c r="H75" s="217">
        <f t="shared" si="1"/>
        <v>0</v>
      </c>
      <c r="I75" s="217">
        <f t="shared" si="2"/>
        <v>0</v>
      </c>
      <c r="J75" s="217">
        <f t="shared" si="3"/>
        <v>0</v>
      </c>
      <c r="K75" s="217">
        <f t="shared" si="4"/>
        <v>0</v>
      </c>
    </row>
    <row r="76" spans="1:11" ht="12.75">
      <c r="A76" s="211" t="s">
        <v>81</v>
      </c>
      <c r="B76" s="212">
        <v>141734</v>
      </c>
      <c r="C76" s="212">
        <v>0</v>
      </c>
      <c r="D76" s="213">
        <v>2277356</v>
      </c>
      <c r="E76" s="214">
        <f t="shared" si="0"/>
        <v>2419090</v>
      </c>
      <c r="F76" s="215">
        <v>2282</v>
      </c>
      <c r="G76" s="216">
        <v>86353</v>
      </c>
      <c r="H76" s="217">
        <f t="shared" si="1"/>
        <v>88635</v>
      </c>
      <c r="I76" s="217">
        <f t="shared" si="2"/>
        <v>144016</v>
      </c>
      <c r="J76" s="217">
        <f t="shared" si="3"/>
        <v>2363709</v>
      </c>
      <c r="K76" s="217">
        <f t="shared" si="4"/>
        <v>2507725</v>
      </c>
    </row>
    <row r="77" spans="1:11" ht="12.75">
      <c r="A77" s="211" t="s">
        <v>82</v>
      </c>
      <c r="B77" s="212">
        <v>64</v>
      </c>
      <c r="C77" s="212">
        <v>44</v>
      </c>
      <c r="D77" s="213">
        <v>2022</v>
      </c>
      <c r="E77" s="214">
        <f t="shared" si="0"/>
        <v>2130</v>
      </c>
      <c r="F77" s="215">
        <v>0</v>
      </c>
      <c r="G77" s="216">
        <v>178</v>
      </c>
      <c r="H77" s="217">
        <f t="shared" si="1"/>
        <v>178</v>
      </c>
      <c r="I77" s="217">
        <f t="shared" si="2"/>
        <v>108</v>
      </c>
      <c r="J77" s="217">
        <f t="shared" si="3"/>
        <v>2200</v>
      </c>
      <c r="K77" s="217">
        <f t="shared" si="4"/>
        <v>2308</v>
      </c>
    </row>
    <row r="78" spans="1:11" ht="12.75">
      <c r="A78" s="211" t="s">
        <v>83</v>
      </c>
      <c r="B78" s="212">
        <v>0</v>
      </c>
      <c r="C78" s="212">
        <v>0</v>
      </c>
      <c r="D78" s="213">
        <v>0</v>
      </c>
      <c r="E78" s="214">
        <f t="shared" si="0"/>
        <v>0</v>
      </c>
      <c r="F78" s="215">
        <v>0</v>
      </c>
      <c r="G78" s="216">
        <v>0</v>
      </c>
      <c r="H78" s="217">
        <f t="shared" si="1"/>
        <v>0</v>
      </c>
      <c r="I78" s="217">
        <f t="shared" si="2"/>
        <v>0</v>
      </c>
      <c r="J78" s="217">
        <f t="shared" si="3"/>
        <v>0</v>
      </c>
      <c r="K78" s="217">
        <f t="shared" si="4"/>
        <v>0</v>
      </c>
    </row>
    <row r="79" spans="1:11" ht="12.75">
      <c r="A79" s="211" t="s">
        <v>84</v>
      </c>
      <c r="B79" s="212">
        <v>73</v>
      </c>
      <c r="C79" s="212">
        <v>0</v>
      </c>
      <c r="D79" s="213">
        <v>2407</v>
      </c>
      <c r="E79" s="214">
        <f t="shared" si="0"/>
        <v>2480</v>
      </c>
      <c r="F79" s="215">
        <v>194</v>
      </c>
      <c r="G79" s="216">
        <v>1258</v>
      </c>
      <c r="H79" s="217">
        <f t="shared" si="1"/>
        <v>1452</v>
      </c>
      <c r="I79" s="217">
        <f t="shared" si="2"/>
        <v>267</v>
      </c>
      <c r="J79" s="217">
        <f t="shared" si="3"/>
        <v>3665</v>
      </c>
      <c r="K79" s="217">
        <f t="shared" si="4"/>
        <v>3932</v>
      </c>
    </row>
    <row r="80" spans="1:11" ht="12.75">
      <c r="A80" s="211" t="s">
        <v>85</v>
      </c>
      <c r="B80" s="212">
        <v>0</v>
      </c>
      <c r="C80" s="212">
        <v>57</v>
      </c>
      <c r="D80" s="213">
        <v>1076</v>
      </c>
      <c r="E80" s="214">
        <f t="shared" si="0"/>
        <v>1133</v>
      </c>
      <c r="F80" s="215">
        <v>157</v>
      </c>
      <c r="G80" s="216">
        <v>824</v>
      </c>
      <c r="H80" s="217">
        <f t="shared" si="1"/>
        <v>981</v>
      </c>
      <c r="I80" s="217">
        <f t="shared" si="2"/>
        <v>214</v>
      </c>
      <c r="J80" s="217">
        <f t="shared" si="3"/>
        <v>1900</v>
      </c>
      <c r="K80" s="217">
        <f t="shared" si="4"/>
        <v>2114</v>
      </c>
    </row>
    <row r="81" spans="1:11" ht="12.75">
      <c r="A81" s="211" t="s">
        <v>86</v>
      </c>
      <c r="B81" s="212">
        <v>0</v>
      </c>
      <c r="C81" s="212">
        <v>0</v>
      </c>
      <c r="D81" s="213">
        <v>0</v>
      </c>
      <c r="E81" s="214">
        <f t="shared" si="0"/>
        <v>0</v>
      </c>
      <c r="F81" s="215">
        <v>0</v>
      </c>
      <c r="G81" s="216">
        <v>0</v>
      </c>
      <c r="H81" s="217">
        <f t="shared" si="1"/>
        <v>0</v>
      </c>
      <c r="I81" s="217">
        <f t="shared" si="2"/>
        <v>0</v>
      </c>
      <c r="J81" s="217">
        <f t="shared" si="3"/>
        <v>0</v>
      </c>
      <c r="K81" s="217">
        <f t="shared" si="4"/>
        <v>0</v>
      </c>
    </row>
    <row r="82" spans="1:11" ht="12.75">
      <c r="A82" s="211" t="s">
        <v>87</v>
      </c>
      <c r="B82" s="212">
        <v>128</v>
      </c>
      <c r="C82" s="212">
        <v>0</v>
      </c>
      <c r="D82" s="213">
        <v>1001</v>
      </c>
      <c r="E82" s="214">
        <f t="shared" si="0"/>
        <v>1129</v>
      </c>
      <c r="F82" s="215">
        <v>46</v>
      </c>
      <c r="G82" s="216">
        <v>590</v>
      </c>
      <c r="H82" s="217">
        <f t="shared" si="1"/>
        <v>636</v>
      </c>
      <c r="I82" s="217">
        <f t="shared" si="2"/>
        <v>174</v>
      </c>
      <c r="J82" s="217">
        <f t="shared" si="3"/>
        <v>1591</v>
      </c>
      <c r="K82" s="217">
        <f t="shared" si="4"/>
        <v>1765</v>
      </c>
    </row>
    <row r="83" spans="1:11" ht="12.75">
      <c r="A83" s="211" t="s">
        <v>88</v>
      </c>
      <c r="B83" s="212">
        <v>5341</v>
      </c>
      <c r="C83" s="212">
        <v>535</v>
      </c>
      <c r="D83" s="213">
        <v>63523</v>
      </c>
      <c r="E83" s="214">
        <f t="shared" si="0"/>
        <v>69399</v>
      </c>
      <c r="F83" s="215">
        <v>1459</v>
      </c>
      <c r="G83" s="216">
        <v>6978</v>
      </c>
      <c r="H83" s="217">
        <f t="shared" si="1"/>
        <v>8437</v>
      </c>
      <c r="I83" s="217">
        <f t="shared" si="2"/>
        <v>7335</v>
      </c>
      <c r="J83" s="217">
        <f t="shared" si="3"/>
        <v>70501</v>
      </c>
      <c r="K83" s="217">
        <f t="shared" si="4"/>
        <v>77836</v>
      </c>
    </row>
    <row r="84" spans="1:11" ht="12.75">
      <c r="A84" s="211" t="s">
        <v>89</v>
      </c>
      <c r="B84" s="212"/>
      <c r="C84" s="212">
        <v>0</v>
      </c>
      <c r="D84" s="213">
        <v>0</v>
      </c>
      <c r="E84" s="214">
        <f t="shared" si="0"/>
        <v>0</v>
      </c>
      <c r="F84" s="215">
        <v>0</v>
      </c>
      <c r="G84" s="216">
        <v>0</v>
      </c>
      <c r="H84" s="217">
        <f t="shared" si="1"/>
        <v>0</v>
      </c>
      <c r="I84" s="217">
        <f t="shared" si="2"/>
        <v>0</v>
      </c>
      <c r="J84" s="217">
        <f t="shared" si="3"/>
        <v>0</v>
      </c>
      <c r="K84" s="217">
        <f t="shared" si="4"/>
        <v>0</v>
      </c>
    </row>
    <row r="85" spans="1:11" ht="12.75">
      <c r="A85" s="211" t="s">
        <v>90</v>
      </c>
      <c r="B85" s="212">
        <v>0</v>
      </c>
      <c r="C85" s="212">
        <v>0</v>
      </c>
      <c r="D85" s="213">
        <v>0</v>
      </c>
      <c r="E85" s="214">
        <f t="shared" si="0"/>
        <v>0</v>
      </c>
      <c r="F85" s="215">
        <v>0</v>
      </c>
      <c r="G85" s="216">
        <v>0</v>
      </c>
      <c r="H85" s="217">
        <f t="shared" si="1"/>
        <v>0</v>
      </c>
      <c r="I85" s="217">
        <f t="shared" si="2"/>
        <v>0</v>
      </c>
      <c r="J85" s="217">
        <f t="shared" si="3"/>
        <v>0</v>
      </c>
      <c r="K85" s="217">
        <f t="shared" si="4"/>
        <v>0</v>
      </c>
    </row>
    <row r="86" spans="1:11" ht="12.75">
      <c r="A86" s="211" t="s">
        <v>91</v>
      </c>
      <c r="B86" s="212">
        <v>0</v>
      </c>
      <c r="C86" s="212">
        <v>0</v>
      </c>
      <c r="D86" s="213">
        <v>0</v>
      </c>
      <c r="E86" s="214">
        <f t="shared" si="0"/>
        <v>0</v>
      </c>
      <c r="F86" s="215">
        <v>0</v>
      </c>
      <c r="G86" s="216">
        <v>0</v>
      </c>
      <c r="H86" s="217">
        <f t="shared" si="1"/>
        <v>0</v>
      </c>
      <c r="I86" s="217">
        <f t="shared" si="2"/>
        <v>0</v>
      </c>
      <c r="J86" s="217">
        <f t="shared" si="3"/>
        <v>0</v>
      </c>
      <c r="K86" s="217">
        <f t="shared" si="4"/>
        <v>0</v>
      </c>
    </row>
    <row r="87" spans="1:11" ht="12.75">
      <c r="A87" s="211" t="s">
        <v>92</v>
      </c>
      <c r="B87" s="212">
        <v>0</v>
      </c>
      <c r="C87" s="212">
        <v>0</v>
      </c>
      <c r="D87" s="213">
        <v>0</v>
      </c>
      <c r="E87" s="214">
        <f t="shared" si="0"/>
        <v>0</v>
      </c>
      <c r="F87" s="215">
        <v>0</v>
      </c>
      <c r="G87" s="216">
        <v>0</v>
      </c>
      <c r="H87" s="217">
        <f t="shared" si="1"/>
        <v>0</v>
      </c>
      <c r="I87" s="217">
        <f t="shared" si="2"/>
        <v>0</v>
      </c>
      <c r="J87" s="217">
        <f t="shared" si="3"/>
        <v>0</v>
      </c>
      <c r="K87" s="217">
        <f t="shared" si="4"/>
        <v>0</v>
      </c>
    </row>
    <row r="88" spans="1:11" ht="12.75">
      <c r="A88" s="211" t="s">
        <v>93</v>
      </c>
      <c r="B88" s="212">
        <v>285</v>
      </c>
      <c r="C88" s="212">
        <v>153</v>
      </c>
      <c r="D88" s="213">
        <v>5657</v>
      </c>
      <c r="E88" s="214">
        <f t="shared" si="0"/>
        <v>6095</v>
      </c>
      <c r="F88" s="215">
        <v>186</v>
      </c>
      <c r="G88" s="216">
        <v>1375</v>
      </c>
      <c r="H88" s="217">
        <f t="shared" si="1"/>
        <v>1561</v>
      </c>
      <c r="I88" s="217">
        <f t="shared" si="2"/>
        <v>624</v>
      </c>
      <c r="J88" s="217">
        <f t="shared" si="3"/>
        <v>7032</v>
      </c>
      <c r="K88" s="217">
        <f t="shared" si="4"/>
        <v>7656</v>
      </c>
    </row>
    <row r="89" spans="1:11" ht="12.75">
      <c r="A89" s="211" t="s">
        <v>94</v>
      </c>
      <c r="B89" s="212">
        <v>3542</v>
      </c>
      <c r="C89" s="212">
        <v>51</v>
      </c>
      <c r="D89" s="213">
        <v>66918</v>
      </c>
      <c r="E89" s="214">
        <f t="shared" si="0"/>
        <v>70511</v>
      </c>
      <c r="F89" s="215">
        <v>520</v>
      </c>
      <c r="G89" s="216">
        <v>5205</v>
      </c>
      <c r="H89" s="217">
        <f t="shared" si="1"/>
        <v>5725</v>
      </c>
      <c r="I89" s="217">
        <f t="shared" si="2"/>
        <v>4113</v>
      </c>
      <c r="J89" s="217">
        <f t="shared" si="3"/>
        <v>72123</v>
      </c>
      <c r="K89" s="217">
        <f t="shared" si="4"/>
        <v>76236</v>
      </c>
    </row>
    <row r="90" spans="1:11" ht="12.75">
      <c r="A90" s="211" t="s">
        <v>95</v>
      </c>
      <c r="B90" s="212">
        <v>87</v>
      </c>
      <c r="C90" s="212">
        <v>14</v>
      </c>
      <c r="D90" s="213">
        <v>3192</v>
      </c>
      <c r="E90" s="214">
        <f aca="true" t="shared" si="5" ref="E90:E120">SUM(B90:D90)</f>
        <v>3293</v>
      </c>
      <c r="F90" s="215">
        <v>1</v>
      </c>
      <c r="G90" s="216">
        <v>3</v>
      </c>
      <c r="H90" s="217">
        <f aca="true" t="shared" si="6" ref="H90:H120">SUM(F90:G90)</f>
        <v>4</v>
      </c>
      <c r="I90" s="217">
        <f aca="true" t="shared" si="7" ref="I90:I120">SUM(B90+C90+F90)</f>
        <v>102</v>
      </c>
      <c r="J90" s="217">
        <f aca="true" t="shared" si="8" ref="J90:J120">SUM(D90+G90)</f>
        <v>3195</v>
      </c>
      <c r="K90" s="217">
        <f aca="true" t="shared" si="9" ref="K90:K120">SUM(I90:J90)</f>
        <v>3297</v>
      </c>
    </row>
    <row r="91" spans="1:11" ht="12.75">
      <c r="A91" s="211" t="s">
        <v>96</v>
      </c>
      <c r="B91" s="212">
        <v>18171</v>
      </c>
      <c r="C91" s="212">
        <v>16582</v>
      </c>
      <c r="D91" s="213">
        <v>290015</v>
      </c>
      <c r="E91" s="214">
        <f t="shared" si="5"/>
        <v>324768</v>
      </c>
      <c r="F91" s="215">
        <v>5588</v>
      </c>
      <c r="G91" s="216">
        <v>38676</v>
      </c>
      <c r="H91" s="217">
        <f t="shared" si="6"/>
        <v>44264</v>
      </c>
      <c r="I91" s="217">
        <f t="shared" si="7"/>
        <v>40341</v>
      </c>
      <c r="J91" s="217">
        <f t="shared" si="8"/>
        <v>328691</v>
      </c>
      <c r="K91" s="217">
        <f t="shared" si="9"/>
        <v>369032</v>
      </c>
    </row>
    <row r="92" spans="1:11" ht="12.75">
      <c r="A92" s="211" t="s">
        <v>97</v>
      </c>
      <c r="B92" s="212">
        <v>20820</v>
      </c>
      <c r="C92" s="212">
        <v>0</v>
      </c>
      <c r="D92" s="213">
        <v>270354</v>
      </c>
      <c r="E92" s="214">
        <f t="shared" si="5"/>
        <v>291174</v>
      </c>
      <c r="F92" s="215">
        <v>330</v>
      </c>
      <c r="G92" s="216">
        <v>1123</v>
      </c>
      <c r="H92" s="217">
        <f t="shared" si="6"/>
        <v>1453</v>
      </c>
      <c r="I92" s="217">
        <f t="shared" si="7"/>
        <v>21150</v>
      </c>
      <c r="J92" s="217">
        <f t="shared" si="8"/>
        <v>271477</v>
      </c>
      <c r="K92" s="217">
        <f t="shared" si="9"/>
        <v>292627</v>
      </c>
    </row>
    <row r="93" spans="1:11" ht="12.75">
      <c r="A93" s="211" t="s">
        <v>98</v>
      </c>
      <c r="B93" s="212">
        <v>45717</v>
      </c>
      <c r="C93" s="212">
        <v>116</v>
      </c>
      <c r="D93" s="213">
        <v>653937</v>
      </c>
      <c r="E93" s="214">
        <f t="shared" si="5"/>
        <v>699770</v>
      </c>
      <c r="F93" s="215">
        <v>921</v>
      </c>
      <c r="G93" s="216">
        <v>11201</v>
      </c>
      <c r="H93" s="217">
        <f t="shared" si="6"/>
        <v>12122</v>
      </c>
      <c r="I93" s="217">
        <f t="shared" si="7"/>
        <v>46754</v>
      </c>
      <c r="J93" s="217">
        <f t="shared" si="8"/>
        <v>665138</v>
      </c>
      <c r="K93" s="217">
        <f>SUM(I93:J93)</f>
        <v>711892</v>
      </c>
    </row>
    <row r="94" spans="1:11" ht="12.75">
      <c r="A94" s="211" t="s">
        <v>99</v>
      </c>
      <c r="B94" s="212">
        <v>55321</v>
      </c>
      <c r="C94" s="212">
        <v>1196</v>
      </c>
      <c r="D94" s="213">
        <v>563616</v>
      </c>
      <c r="E94" s="214">
        <f t="shared" si="5"/>
        <v>620133</v>
      </c>
      <c r="F94" s="215">
        <v>3425</v>
      </c>
      <c r="G94" s="216">
        <v>27939</v>
      </c>
      <c r="H94" s="217">
        <f t="shared" si="6"/>
        <v>31364</v>
      </c>
      <c r="I94" s="217">
        <f t="shared" si="7"/>
        <v>59942</v>
      </c>
      <c r="J94" s="217">
        <f t="shared" si="8"/>
        <v>591555</v>
      </c>
      <c r="K94" s="217">
        <f t="shared" si="9"/>
        <v>651497</v>
      </c>
    </row>
    <row r="95" spans="1:11" ht="12.75">
      <c r="A95" s="211" t="s">
        <v>100</v>
      </c>
      <c r="B95" s="212">
        <v>0</v>
      </c>
      <c r="C95" s="212">
        <v>113</v>
      </c>
      <c r="D95" s="213">
        <v>1327</v>
      </c>
      <c r="E95" s="214">
        <f t="shared" si="5"/>
        <v>1440</v>
      </c>
      <c r="F95" s="215">
        <v>23</v>
      </c>
      <c r="G95" s="216">
        <v>479</v>
      </c>
      <c r="H95" s="217">
        <f t="shared" si="6"/>
        <v>502</v>
      </c>
      <c r="I95" s="217">
        <f t="shared" si="7"/>
        <v>136</v>
      </c>
      <c r="J95" s="217">
        <f t="shared" si="8"/>
        <v>1806</v>
      </c>
      <c r="K95" s="217">
        <f t="shared" si="9"/>
        <v>1942</v>
      </c>
    </row>
    <row r="96" spans="1:11" ht="12.75">
      <c r="A96" s="211" t="s">
        <v>101</v>
      </c>
      <c r="B96" s="212">
        <v>91453</v>
      </c>
      <c r="C96" s="212">
        <v>3313</v>
      </c>
      <c r="D96" s="213">
        <v>834622</v>
      </c>
      <c r="E96" s="214">
        <f t="shared" si="5"/>
        <v>929388</v>
      </c>
      <c r="F96" s="215">
        <v>10801</v>
      </c>
      <c r="G96" s="216">
        <v>136864</v>
      </c>
      <c r="H96" s="217">
        <f t="shared" si="6"/>
        <v>147665</v>
      </c>
      <c r="I96" s="217">
        <f t="shared" si="7"/>
        <v>105567</v>
      </c>
      <c r="J96" s="217">
        <f t="shared" si="8"/>
        <v>971486</v>
      </c>
      <c r="K96" s="217">
        <f t="shared" si="9"/>
        <v>1077053</v>
      </c>
    </row>
    <row r="97" spans="1:11" ht="12.75">
      <c r="A97" s="211" t="s">
        <v>102</v>
      </c>
      <c r="B97" s="212">
        <v>253</v>
      </c>
      <c r="C97" s="212">
        <v>58</v>
      </c>
      <c r="D97" s="213">
        <v>2683</v>
      </c>
      <c r="E97" s="214">
        <f t="shared" si="5"/>
        <v>2994</v>
      </c>
      <c r="F97" s="215">
        <v>100</v>
      </c>
      <c r="G97" s="216">
        <v>563</v>
      </c>
      <c r="H97" s="217">
        <f t="shared" si="6"/>
        <v>663</v>
      </c>
      <c r="I97" s="217">
        <f t="shared" si="7"/>
        <v>411</v>
      </c>
      <c r="J97" s="217">
        <f t="shared" si="8"/>
        <v>3246</v>
      </c>
      <c r="K97" s="217">
        <f t="shared" si="9"/>
        <v>3657</v>
      </c>
    </row>
    <row r="98" spans="1:11" ht="12.75">
      <c r="A98" s="211" t="s">
        <v>103</v>
      </c>
      <c r="B98" s="212">
        <v>6415</v>
      </c>
      <c r="C98" s="212">
        <v>669</v>
      </c>
      <c r="D98" s="213">
        <v>103278</v>
      </c>
      <c r="E98" s="214">
        <f t="shared" si="5"/>
        <v>110362</v>
      </c>
      <c r="F98" s="215">
        <v>696</v>
      </c>
      <c r="G98" s="216">
        <v>12255</v>
      </c>
      <c r="H98" s="217">
        <f t="shared" si="6"/>
        <v>12951</v>
      </c>
      <c r="I98" s="217">
        <f t="shared" si="7"/>
        <v>7780</v>
      </c>
      <c r="J98" s="217">
        <f t="shared" si="8"/>
        <v>115533</v>
      </c>
      <c r="K98" s="217">
        <f t="shared" si="9"/>
        <v>123313</v>
      </c>
    </row>
    <row r="99" spans="1:11" ht="12.75">
      <c r="A99" s="211" t="s">
        <v>104</v>
      </c>
      <c r="B99" s="212">
        <v>195</v>
      </c>
      <c r="C99" s="212">
        <v>74</v>
      </c>
      <c r="D99" s="213">
        <v>4978</v>
      </c>
      <c r="E99" s="214">
        <f t="shared" si="5"/>
        <v>5247</v>
      </c>
      <c r="F99" s="215">
        <v>10</v>
      </c>
      <c r="G99" s="216">
        <v>604</v>
      </c>
      <c r="H99" s="217">
        <f t="shared" si="6"/>
        <v>614</v>
      </c>
      <c r="I99" s="217">
        <f t="shared" si="7"/>
        <v>279</v>
      </c>
      <c r="J99" s="217">
        <f t="shared" si="8"/>
        <v>5582</v>
      </c>
      <c r="K99" s="217">
        <f t="shared" si="9"/>
        <v>5861</v>
      </c>
    </row>
    <row r="100" spans="1:11" ht="12.75">
      <c r="A100" s="211" t="s">
        <v>105</v>
      </c>
      <c r="B100" s="212"/>
      <c r="C100" s="212">
        <v>0</v>
      </c>
      <c r="D100" s="213">
        <v>0</v>
      </c>
      <c r="E100" s="214">
        <f t="shared" si="5"/>
        <v>0</v>
      </c>
      <c r="F100" s="215"/>
      <c r="G100" s="216">
        <v>0</v>
      </c>
      <c r="H100" s="217">
        <f t="shared" si="6"/>
        <v>0</v>
      </c>
      <c r="I100" s="217">
        <f t="shared" si="7"/>
        <v>0</v>
      </c>
      <c r="J100" s="217">
        <f t="shared" si="8"/>
        <v>0</v>
      </c>
      <c r="K100" s="217">
        <f t="shared" si="9"/>
        <v>0</v>
      </c>
    </row>
    <row r="101" spans="1:11" ht="12.75">
      <c r="A101" s="211" t="s">
        <v>106</v>
      </c>
      <c r="B101" s="212">
        <v>0</v>
      </c>
      <c r="C101" s="212">
        <v>0</v>
      </c>
      <c r="D101" s="213">
        <v>0</v>
      </c>
      <c r="E101" s="214">
        <f t="shared" si="5"/>
        <v>0</v>
      </c>
      <c r="F101" s="215"/>
      <c r="G101" s="216">
        <v>0</v>
      </c>
      <c r="H101" s="217">
        <f t="shared" si="6"/>
        <v>0</v>
      </c>
      <c r="I101" s="217">
        <f t="shared" si="7"/>
        <v>0</v>
      </c>
      <c r="J101" s="217">
        <f t="shared" si="8"/>
        <v>0</v>
      </c>
      <c r="K101" s="217">
        <f t="shared" si="9"/>
        <v>0</v>
      </c>
    </row>
    <row r="102" spans="1:11" ht="12.75">
      <c r="A102" s="211" t="s">
        <v>107</v>
      </c>
      <c r="B102" s="212"/>
      <c r="C102" s="212">
        <v>0</v>
      </c>
      <c r="D102" s="213"/>
      <c r="E102" s="214"/>
      <c r="F102" s="215"/>
      <c r="G102" s="216">
        <v>0</v>
      </c>
      <c r="H102" s="217">
        <f t="shared" si="6"/>
        <v>0</v>
      </c>
      <c r="I102" s="217">
        <f t="shared" si="7"/>
        <v>0</v>
      </c>
      <c r="J102" s="217">
        <f t="shared" si="8"/>
        <v>0</v>
      </c>
      <c r="K102" s="217">
        <f t="shared" si="9"/>
        <v>0</v>
      </c>
    </row>
    <row r="103" spans="1:11" ht="12.75">
      <c r="A103" s="211" t="s">
        <v>108</v>
      </c>
      <c r="B103" s="212">
        <v>0</v>
      </c>
      <c r="C103" s="212">
        <v>0</v>
      </c>
      <c r="D103" s="213">
        <v>0</v>
      </c>
      <c r="E103" s="214">
        <f t="shared" si="5"/>
        <v>0</v>
      </c>
      <c r="F103" s="215">
        <v>0</v>
      </c>
      <c r="G103" s="216">
        <v>0</v>
      </c>
      <c r="H103" s="217">
        <f t="shared" si="6"/>
        <v>0</v>
      </c>
      <c r="I103" s="217">
        <f t="shared" si="7"/>
        <v>0</v>
      </c>
      <c r="J103" s="217">
        <f t="shared" si="8"/>
        <v>0</v>
      </c>
      <c r="K103" s="217">
        <f t="shared" si="9"/>
        <v>0</v>
      </c>
    </row>
    <row r="104" spans="1:11" ht="12.75">
      <c r="A104" s="211" t="s">
        <v>109</v>
      </c>
      <c r="B104" s="212">
        <v>2048</v>
      </c>
      <c r="C104" s="212">
        <v>40</v>
      </c>
      <c r="D104" s="213">
        <v>19176</v>
      </c>
      <c r="E104" s="214">
        <f t="shared" si="5"/>
        <v>21264</v>
      </c>
      <c r="F104" s="215">
        <v>82</v>
      </c>
      <c r="G104" s="216">
        <v>494</v>
      </c>
      <c r="H104" s="217">
        <f t="shared" si="6"/>
        <v>576</v>
      </c>
      <c r="I104" s="217">
        <f t="shared" si="7"/>
        <v>2170</v>
      </c>
      <c r="J104" s="217">
        <f t="shared" si="8"/>
        <v>19670</v>
      </c>
      <c r="K104" s="217">
        <f t="shared" si="9"/>
        <v>21840</v>
      </c>
    </row>
    <row r="105" spans="1:11" ht="12.75">
      <c r="A105" s="211" t="s">
        <v>110</v>
      </c>
      <c r="B105" s="212">
        <v>0</v>
      </c>
      <c r="C105" s="212">
        <v>0</v>
      </c>
      <c r="D105" s="213">
        <v>0</v>
      </c>
      <c r="E105" s="214">
        <f t="shared" si="5"/>
        <v>0</v>
      </c>
      <c r="F105" s="215">
        <v>0</v>
      </c>
      <c r="G105" s="216">
        <v>0</v>
      </c>
      <c r="H105" s="217">
        <f t="shared" si="6"/>
        <v>0</v>
      </c>
      <c r="I105" s="217">
        <f t="shared" si="7"/>
        <v>0</v>
      </c>
      <c r="J105" s="217">
        <f t="shared" si="8"/>
        <v>0</v>
      </c>
      <c r="K105" s="217">
        <f t="shared" si="9"/>
        <v>0</v>
      </c>
    </row>
    <row r="106" spans="1:11" ht="12.75">
      <c r="A106" s="211" t="s">
        <v>111</v>
      </c>
      <c r="B106" s="212">
        <v>9990</v>
      </c>
      <c r="C106" s="212">
        <v>10672</v>
      </c>
      <c r="D106" s="213">
        <v>209523</v>
      </c>
      <c r="E106" s="214">
        <f t="shared" si="5"/>
        <v>230185</v>
      </c>
      <c r="F106" s="215">
        <v>7683</v>
      </c>
      <c r="G106" s="216">
        <v>104383</v>
      </c>
      <c r="H106" s="217">
        <f t="shared" si="6"/>
        <v>112066</v>
      </c>
      <c r="I106" s="217">
        <f t="shared" si="7"/>
        <v>28345</v>
      </c>
      <c r="J106" s="217">
        <f t="shared" si="8"/>
        <v>313906</v>
      </c>
      <c r="K106" s="217">
        <f t="shared" si="9"/>
        <v>342251</v>
      </c>
    </row>
    <row r="107" spans="1:11" ht="12.75">
      <c r="A107" s="211" t="s">
        <v>112</v>
      </c>
      <c r="B107" s="212">
        <v>1386</v>
      </c>
      <c r="C107" s="212">
        <v>1152</v>
      </c>
      <c r="D107" s="213">
        <v>23223</v>
      </c>
      <c r="E107" s="214">
        <f t="shared" si="5"/>
        <v>25761</v>
      </c>
      <c r="F107" s="215">
        <v>1077</v>
      </c>
      <c r="G107" s="216">
        <v>13242</v>
      </c>
      <c r="H107" s="217">
        <f t="shared" si="6"/>
        <v>14319</v>
      </c>
      <c r="I107" s="217">
        <f t="shared" si="7"/>
        <v>3615</v>
      </c>
      <c r="J107" s="217">
        <f t="shared" si="8"/>
        <v>36465</v>
      </c>
      <c r="K107" s="217">
        <f t="shared" si="9"/>
        <v>40080</v>
      </c>
    </row>
    <row r="108" spans="1:11" ht="12.75">
      <c r="A108" s="211" t="s">
        <v>113</v>
      </c>
      <c r="B108" s="212">
        <v>91918</v>
      </c>
      <c r="C108" s="212">
        <v>34172</v>
      </c>
      <c r="D108" s="213">
        <v>806902</v>
      </c>
      <c r="E108" s="214">
        <f t="shared" si="5"/>
        <v>932992</v>
      </c>
      <c r="F108" s="215">
        <v>1938</v>
      </c>
      <c r="G108" s="216">
        <v>17402</v>
      </c>
      <c r="H108" s="217">
        <f t="shared" si="6"/>
        <v>19340</v>
      </c>
      <c r="I108" s="217">
        <f t="shared" si="7"/>
        <v>128028</v>
      </c>
      <c r="J108" s="217">
        <f t="shared" si="8"/>
        <v>824304</v>
      </c>
      <c r="K108" s="217">
        <f t="shared" si="9"/>
        <v>952332</v>
      </c>
    </row>
    <row r="109" spans="1:11" ht="12.75">
      <c r="A109" s="211" t="s">
        <v>114</v>
      </c>
      <c r="B109" s="212">
        <v>138174</v>
      </c>
      <c r="C109" s="212">
        <v>51582</v>
      </c>
      <c r="D109" s="213">
        <v>1459605</v>
      </c>
      <c r="E109" s="214">
        <f t="shared" si="5"/>
        <v>1649361</v>
      </c>
      <c r="F109" s="215">
        <v>18527</v>
      </c>
      <c r="G109" s="216">
        <v>158405</v>
      </c>
      <c r="H109" s="217">
        <f t="shared" si="6"/>
        <v>176932</v>
      </c>
      <c r="I109" s="217">
        <f t="shared" si="7"/>
        <v>208283</v>
      </c>
      <c r="J109" s="217">
        <f t="shared" si="8"/>
        <v>1618010</v>
      </c>
      <c r="K109" s="217">
        <f t="shared" si="9"/>
        <v>1826293</v>
      </c>
    </row>
    <row r="110" spans="1:11" ht="12.75">
      <c r="A110" s="211" t="s">
        <v>115</v>
      </c>
      <c r="B110" s="212">
        <v>2355</v>
      </c>
      <c r="C110" s="212">
        <v>1017</v>
      </c>
      <c r="D110" s="213">
        <v>25202</v>
      </c>
      <c r="E110" s="214">
        <f t="shared" si="5"/>
        <v>28574</v>
      </c>
      <c r="F110" s="215">
        <v>641</v>
      </c>
      <c r="G110" s="216">
        <v>5410</v>
      </c>
      <c r="H110" s="217">
        <f t="shared" si="6"/>
        <v>6051</v>
      </c>
      <c r="I110" s="217">
        <f t="shared" si="7"/>
        <v>4013</v>
      </c>
      <c r="J110" s="217">
        <f t="shared" si="8"/>
        <v>30612</v>
      </c>
      <c r="K110" s="217">
        <f t="shared" si="9"/>
        <v>34625</v>
      </c>
    </row>
    <row r="111" spans="1:11" ht="12.75">
      <c r="A111" s="211" t="s">
        <v>116</v>
      </c>
      <c r="B111" s="212">
        <v>292</v>
      </c>
      <c r="C111" s="212">
        <v>446</v>
      </c>
      <c r="D111" s="213">
        <v>9833</v>
      </c>
      <c r="E111" s="214">
        <f t="shared" si="5"/>
        <v>10571</v>
      </c>
      <c r="F111" s="215">
        <v>793</v>
      </c>
      <c r="G111" s="216">
        <v>8734</v>
      </c>
      <c r="H111" s="217">
        <f t="shared" si="6"/>
        <v>9527</v>
      </c>
      <c r="I111" s="217">
        <f t="shared" si="7"/>
        <v>1531</v>
      </c>
      <c r="J111" s="217">
        <f t="shared" si="8"/>
        <v>18567</v>
      </c>
      <c r="K111" s="217">
        <f t="shared" si="9"/>
        <v>20098</v>
      </c>
    </row>
    <row r="112" spans="1:11" ht="12.75">
      <c r="A112" s="211" t="s">
        <v>117</v>
      </c>
      <c r="B112" s="212">
        <v>0</v>
      </c>
      <c r="C112" s="212">
        <v>7</v>
      </c>
      <c r="D112" s="213">
        <v>0</v>
      </c>
      <c r="E112" s="214">
        <f t="shared" si="5"/>
        <v>7</v>
      </c>
      <c r="F112" s="215">
        <v>0</v>
      </c>
      <c r="G112" s="216">
        <v>0</v>
      </c>
      <c r="H112" s="217">
        <f t="shared" si="6"/>
        <v>0</v>
      </c>
      <c r="I112" s="217">
        <f t="shared" si="7"/>
        <v>7</v>
      </c>
      <c r="J112" s="217">
        <f t="shared" si="8"/>
        <v>0</v>
      </c>
      <c r="K112" s="217">
        <f t="shared" si="9"/>
        <v>7</v>
      </c>
    </row>
    <row r="113" spans="1:11" ht="12.75">
      <c r="A113" s="211" t="s">
        <v>118</v>
      </c>
      <c r="B113" s="212">
        <v>0</v>
      </c>
      <c r="C113" s="212">
        <v>0</v>
      </c>
      <c r="D113" s="213">
        <v>0</v>
      </c>
      <c r="E113" s="214">
        <f t="shared" si="5"/>
        <v>0</v>
      </c>
      <c r="F113" s="215">
        <v>39</v>
      </c>
      <c r="G113" s="216">
        <v>0</v>
      </c>
      <c r="H113" s="217">
        <f t="shared" si="6"/>
        <v>39</v>
      </c>
      <c r="I113" s="217">
        <f t="shared" si="7"/>
        <v>39</v>
      </c>
      <c r="J113" s="217">
        <f t="shared" si="8"/>
        <v>0</v>
      </c>
      <c r="K113" s="217">
        <f t="shared" si="9"/>
        <v>39</v>
      </c>
    </row>
    <row r="114" spans="1:11" ht="12.75">
      <c r="A114" s="211" t="s">
        <v>119</v>
      </c>
      <c r="B114" s="212">
        <v>29869</v>
      </c>
      <c r="C114" s="212">
        <v>174</v>
      </c>
      <c r="D114" s="213">
        <v>384529</v>
      </c>
      <c r="E114" s="214">
        <f t="shared" si="5"/>
        <v>414572</v>
      </c>
      <c r="F114" s="215">
        <v>885</v>
      </c>
      <c r="G114" s="216">
        <v>15383</v>
      </c>
      <c r="H114" s="217">
        <f t="shared" si="6"/>
        <v>16268</v>
      </c>
      <c r="I114" s="217">
        <f t="shared" si="7"/>
        <v>30928</v>
      </c>
      <c r="J114" s="217">
        <f t="shared" si="8"/>
        <v>399912</v>
      </c>
      <c r="K114" s="217">
        <f t="shared" si="9"/>
        <v>430840</v>
      </c>
    </row>
    <row r="115" spans="1:11" ht="12.75">
      <c r="A115" s="211" t="s">
        <v>120</v>
      </c>
      <c r="B115" s="212">
        <v>0</v>
      </c>
      <c r="C115" s="212">
        <v>0</v>
      </c>
      <c r="D115" s="213">
        <v>0</v>
      </c>
      <c r="E115" s="214">
        <f t="shared" si="5"/>
        <v>0</v>
      </c>
      <c r="F115" s="215">
        <v>0</v>
      </c>
      <c r="G115" s="216">
        <v>0</v>
      </c>
      <c r="H115" s="217">
        <f t="shared" si="6"/>
        <v>0</v>
      </c>
      <c r="I115" s="217">
        <f t="shared" si="7"/>
        <v>0</v>
      </c>
      <c r="J115" s="217">
        <f t="shared" si="8"/>
        <v>0</v>
      </c>
      <c r="K115" s="217">
        <f t="shared" si="9"/>
        <v>0</v>
      </c>
    </row>
    <row r="116" spans="1:11" ht="12.75">
      <c r="A116" s="211" t="s">
        <v>121</v>
      </c>
      <c r="B116" s="212"/>
      <c r="C116" s="212">
        <v>0</v>
      </c>
      <c r="D116" s="213"/>
      <c r="E116" s="214"/>
      <c r="F116" s="215">
        <v>0</v>
      </c>
      <c r="G116" s="216">
        <v>0</v>
      </c>
      <c r="H116" s="217">
        <f t="shared" si="6"/>
        <v>0</v>
      </c>
      <c r="I116" s="217">
        <f t="shared" si="7"/>
        <v>0</v>
      </c>
      <c r="J116" s="217">
        <f t="shared" si="8"/>
        <v>0</v>
      </c>
      <c r="K116" s="217">
        <f t="shared" si="9"/>
        <v>0</v>
      </c>
    </row>
    <row r="117" spans="1:11" ht="12.75">
      <c r="A117" s="211" t="s">
        <v>122</v>
      </c>
      <c r="B117" s="212">
        <v>0</v>
      </c>
      <c r="C117" s="212">
        <v>0</v>
      </c>
      <c r="D117" s="213"/>
      <c r="E117" s="214"/>
      <c r="F117" s="215">
        <v>0</v>
      </c>
      <c r="G117" s="216">
        <v>0</v>
      </c>
      <c r="H117" s="217">
        <f t="shared" si="6"/>
        <v>0</v>
      </c>
      <c r="I117" s="217">
        <f t="shared" si="7"/>
        <v>0</v>
      </c>
      <c r="J117" s="217">
        <f t="shared" si="8"/>
        <v>0</v>
      </c>
      <c r="K117" s="217">
        <f t="shared" si="9"/>
        <v>0</v>
      </c>
    </row>
    <row r="118" spans="1:11" ht="12.75">
      <c r="A118" s="211" t="s">
        <v>123</v>
      </c>
      <c r="B118" s="212">
        <v>0</v>
      </c>
      <c r="C118" s="212">
        <v>0</v>
      </c>
      <c r="D118" s="213">
        <v>0</v>
      </c>
      <c r="E118" s="214">
        <f t="shared" si="5"/>
        <v>0</v>
      </c>
      <c r="F118" s="215">
        <v>0</v>
      </c>
      <c r="G118" s="216">
        <v>0</v>
      </c>
      <c r="H118" s="217">
        <f t="shared" si="6"/>
        <v>0</v>
      </c>
      <c r="I118" s="217">
        <f t="shared" si="7"/>
        <v>0</v>
      </c>
      <c r="J118" s="217">
        <f t="shared" si="8"/>
        <v>0</v>
      </c>
      <c r="K118" s="217">
        <f t="shared" si="9"/>
        <v>0</v>
      </c>
    </row>
    <row r="119" spans="1:11" ht="12.75">
      <c r="A119" s="211" t="s">
        <v>124</v>
      </c>
      <c r="B119" s="212">
        <v>0</v>
      </c>
      <c r="C119" s="212">
        <v>0</v>
      </c>
      <c r="D119" s="213">
        <v>0</v>
      </c>
      <c r="E119" s="214">
        <f t="shared" si="5"/>
        <v>0</v>
      </c>
      <c r="F119" s="215">
        <v>0</v>
      </c>
      <c r="G119" s="216">
        <v>0</v>
      </c>
      <c r="H119" s="217">
        <f t="shared" si="6"/>
        <v>0</v>
      </c>
      <c r="I119" s="217">
        <f t="shared" si="7"/>
        <v>0</v>
      </c>
      <c r="J119" s="217">
        <f t="shared" si="8"/>
        <v>0</v>
      </c>
      <c r="K119" s="217">
        <f t="shared" si="9"/>
        <v>0</v>
      </c>
    </row>
    <row r="120" spans="1:11" ht="12.75">
      <c r="A120" s="211" t="s">
        <v>125</v>
      </c>
      <c r="B120" s="212">
        <v>0</v>
      </c>
      <c r="C120" s="212">
        <v>0</v>
      </c>
      <c r="D120" s="213">
        <v>0</v>
      </c>
      <c r="E120" s="214">
        <f t="shared" si="5"/>
        <v>0</v>
      </c>
      <c r="F120" s="215">
        <v>0</v>
      </c>
      <c r="G120" s="216">
        <v>0</v>
      </c>
      <c r="H120" s="217">
        <f t="shared" si="6"/>
        <v>0</v>
      </c>
      <c r="I120" s="217">
        <f t="shared" si="7"/>
        <v>0</v>
      </c>
      <c r="J120" s="217">
        <f t="shared" si="8"/>
        <v>0</v>
      </c>
      <c r="K120" s="217">
        <f t="shared" si="9"/>
        <v>0</v>
      </c>
    </row>
    <row r="121" spans="1:11" ht="12.75">
      <c r="A121" s="211"/>
      <c r="B121" s="218"/>
      <c r="C121" s="218"/>
      <c r="D121" s="216"/>
      <c r="E121" s="214"/>
      <c r="F121" s="218"/>
      <c r="G121" s="216"/>
      <c r="H121" s="217"/>
      <c r="I121" s="217"/>
      <c r="J121" s="217"/>
      <c r="K121" s="217"/>
    </row>
    <row r="122" spans="1:11" ht="12.75">
      <c r="A122" s="219"/>
      <c r="B122" s="220"/>
      <c r="C122" s="220"/>
      <c r="D122" s="217"/>
      <c r="E122" s="214"/>
      <c r="F122" s="210"/>
      <c r="G122" s="209"/>
      <c r="H122" s="210"/>
      <c r="I122" s="217"/>
      <c r="J122" s="210"/>
      <c r="K122" s="210"/>
    </row>
    <row r="123" spans="1:11" ht="12.75">
      <c r="A123" s="205"/>
      <c r="B123" s="217">
        <f>SUM(B25:B122)</f>
        <v>1739992</v>
      </c>
      <c r="C123" s="217">
        <f>SUM(C25:C122)</f>
        <v>1169889</v>
      </c>
      <c r="D123" s="217">
        <f>SUM(D25:D120)</f>
        <v>30823670</v>
      </c>
      <c r="E123" s="217">
        <f>SUM(E25:E120)</f>
        <v>33733551</v>
      </c>
      <c r="F123" s="218">
        <f>SUM(F25:F120)</f>
        <v>437397</v>
      </c>
      <c r="G123" s="217">
        <f>SUM(G25:G120)</f>
        <v>4734199</v>
      </c>
      <c r="H123" s="217">
        <f>F123+G123</f>
        <v>5171596</v>
      </c>
      <c r="I123" s="217">
        <f>SUM(I25:I120)</f>
        <v>3347278</v>
      </c>
      <c r="J123" s="217">
        <f>D123+G123</f>
        <v>35557869</v>
      </c>
      <c r="K123" s="217">
        <f>E123+H123</f>
        <v>38905147</v>
      </c>
    </row>
    <row r="124" spans="1:11" ht="12.75">
      <c r="A124" s="219"/>
      <c r="B124" s="210"/>
      <c r="C124" s="210"/>
      <c r="D124" s="219"/>
      <c r="E124" s="217"/>
      <c r="F124" s="210"/>
      <c r="G124" s="210"/>
      <c r="H124" s="210"/>
      <c r="I124" s="210"/>
      <c r="J124" s="210"/>
      <c r="K124" s="210"/>
    </row>
    <row r="125" spans="1:11" ht="12.75">
      <c r="A125" s="221"/>
      <c r="B125" s="221"/>
      <c r="C125" s="221"/>
      <c r="D125" s="222"/>
      <c r="E125" s="221"/>
      <c r="F125" s="221"/>
      <c r="G125" s="221"/>
      <c r="H125" s="221"/>
      <c r="I125" s="221"/>
      <c r="J125" s="221"/>
      <c r="K125" s="221"/>
    </row>
    <row r="126" spans="1:11" ht="12.75">
      <c r="A126" s="276" t="s">
        <v>138</v>
      </c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</row>
    <row r="127" spans="1:11" ht="12.75">
      <c r="A127" s="223" t="s">
        <v>139</v>
      </c>
      <c r="B127" s="223"/>
      <c r="C127" s="223"/>
      <c r="D127" s="223"/>
      <c r="E127" s="223"/>
      <c r="F127" s="221"/>
      <c r="G127" s="221"/>
      <c r="H127" s="221"/>
      <c r="I127" s="221"/>
      <c r="J127" s="221"/>
      <c r="K127" s="221"/>
    </row>
  </sheetData>
  <sheetProtection/>
  <mergeCells count="13">
    <mergeCell ref="A1:K1"/>
    <mergeCell ref="D2:F2"/>
    <mergeCell ref="A5:K5"/>
    <mergeCell ref="A7:K7"/>
    <mergeCell ref="A9:K9"/>
    <mergeCell ref="A12:K12"/>
    <mergeCell ref="A126:K126"/>
    <mergeCell ref="A14:K14"/>
    <mergeCell ref="A15:K15"/>
    <mergeCell ref="B19:K19"/>
    <mergeCell ref="B21:C21"/>
    <mergeCell ref="F22:H22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H137" sqref="H137"/>
    </sheetView>
  </sheetViews>
  <sheetFormatPr defaultColWidth="11.421875" defaultRowHeight="12.75"/>
  <cols>
    <col min="1" max="1" width="18.7109375" style="0" customWidth="1"/>
    <col min="2" max="3" width="10.140625" style="0" customWidth="1"/>
    <col min="4" max="4" width="11.7109375" style="0" customWidth="1"/>
    <col min="5" max="5" width="12.421875" style="0" customWidth="1"/>
    <col min="6" max="9" width="11.7109375" style="0" customWidth="1"/>
    <col min="10" max="10" width="11.8515625" style="0" customWidth="1"/>
    <col min="11" max="11" width="11.421875" style="0" customWidth="1"/>
    <col min="12" max="12" width="13.57421875" style="0" customWidth="1"/>
  </cols>
  <sheetData>
    <row r="1" spans="1:12" ht="12.75">
      <c r="A1" s="257" t="s">
        <v>170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85"/>
      <c r="B2" s="85"/>
      <c r="C2" s="85"/>
      <c r="D2" s="85"/>
      <c r="E2" s="128"/>
      <c r="F2" s="128" t="s">
        <v>171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58" t="s">
        <v>156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57" t="s">
        <v>172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>
      <c r="A16" s="268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68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73" t="s">
        <v>19</v>
      </c>
      <c r="C20" s="273"/>
      <c r="D20" s="273"/>
      <c r="E20" s="273"/>
      <c r="F20" s="273" t="s">
        <v>20</v>
      </c>
      <c r="G20" s="273"/>
      <c r="H20" s="273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74" t="s">
        <v>143</v>
      </c>
      <c r="G21" s="274"/>
      <c r="H21" s="274"/>
      <c r="I21" s="146"/>
      <c r="J21" s="144"/>
      <c r="K21" s="145"/>
      <c r="L21" s="147" t="s">
        <v>144</v>
      </c>
    </row>
    <row r="22" spans="1:12" ht="12.75">
      <c r="A22" s="147"/>
      <c r="B22" s="275" t="s">
        <v>173</v>
      </c>
      <c r="C22" s="275"/>
      <c r="D22" s="148" t="s">
        <v>137</v>
      </c>
      <c r="E22" s="148" t="s">
        <v>28</v>
      </c>
      <c r="F22" s="149" t="s">
        <v>173</v>
      </c>
      <c r="G22" s="148" t="s">
        <v>137</v>
      </c>
      <c r="H22" s="148" t="s">
        <v>28</v>
      </c>
      <c r="I22" s="149" t="s">
        <v>173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1102</v>
      </c>
      <c r="C24" s="175">
        <v>58</v>
      </c>
      <c r="D24" s="158">
        <v>15695</v>
      </c>
      <c r="E24" s="159">
        <f>SUM(B24:D24)</f>
        <v>16855</v>
      </c>
      <c r="F24" s="175">
        <v>535</v>
      </c>
      <c r="G24" s="158">
        <v>6155</v>
      </c>
      <c r="H24" s="160">
        <f>SUM(F24:G24)</f>
        <v>6690</v>
      </c>
      <c r="I24" s="160">
        <f>SUM(B24+C24+F24)</f>
        <v>1695</v>
      </c>
      <c r="J24" s="160">
        <f>SUM(D24+G24)</f>
        <v>21850</v>
      </c>
      <c r="K24" s="159">
        <f>SUM(I24:J24)</f>
        <v>23545</v>
      </c>
      <c r="L24" s="175">
        <v>13434</v>
      </c>
    </row>
    <row r="25" spans="1:12" ht="12.75">
      <c r="A25" s="156" t="s">
        <v>31</v>
      </c>
      <c r="B25" s="175">
        <v>1081</v>
      </c>
      <c r="C25" s="175">
        <v>0</v>
      </c>
      <c r="D25" s="158">
        <v>37031</v>
      </c>
      <c r="E25" s="159">
        <f aca="true" t="shared" si="0" ref="E25:E88">SUM(B25:D25)</f>
        <v>38112</v>
      </c>
      <c r="F25" s="175">
        <v>94</v>
      </c>
      <c r="G25" s="158">
        <v>1008</v>
      </c>
      <c r="H25" s="160">
        <f aca="true" t="shared" si="1" ref="H25:H88">SUM(F25:G25)</f>
        <v>1102</v>
      </c>
      <c r="I25" s="160">
        <f>SUM(B25+C25+F25)</f>
        <v>1175</v>
      </c>
      <c r="J25" s="160">
        <f aca="true" t="shared" si="2" ref="J25:K88">SUM(D25+G25)</f>
        <v>38039</v>
      </c>
      <c r="K25" s="159">
        <f t="shared" si="2"/>
        <v>39214</v>
      </c>
      <c r="L25" s="175">
        <v>379</v>
      </c>
    </row>
    <row r="26" spans="1:12" ht="12.75">
      <c r="A26" s="156" t="s">
        <v>32</v>
      </c>
      <c r="B26" s="175">
        <v>993</v>
      </c>
      <c r="C26" s="175">
        <v>42</v>
      </c>
      <c r="D26" s="158">
        <v>11479</v>
      </c>
      <c r="E26" s="159">
        <f t="shared" si="0"/>
        <v>12514</v>
      </c>
      <c r="F26" s="175">
        <v>89</v>
      </c>
      <c r="G26" s="158">
        <v>971</v>
      </c>
      <c r="H26" s="160">
        <f t="shared" si="1"/>
        <v>1060</v>
      </c>
      <c r="I26" s="160">
        <f aca="true" t="shared" si="3" ref="I26:I89">SUM(B26+C26+F26)</f>
        <v>1124</v>
      </c>
      <c r="J26" s="160">
        <f t="shared" si="2"/>
        <v>12450</v>
      </c>
      <c r="K26" s="159">
        <f t="shared" si="2"/>
        <v>13574</v>
      </c>
      <c r="L26" s="175">
        <v>77</v>
      </c>
    </row>
    <row r="27" spans="1:12" ht="12.75">
      <c r="A27" s="156" t="s">
        <v>145</v>
      </c>
      <c r="B27" s="175">
        <v>912</v>
      </c>
      <c r="C27" s="175">
        <v>1445</v>
      </c>
      <c r="D27" s="158">
        <v>16318</v>
      </c>
      <c r="E27" s="159">
        <f t="shared" si="0"/>
        <v>18675</v>
      </c>
      <c r="F27" s="175">
        <v>317</v>
      </c>
      <c r="G27" s="158">
        <v>2785</v>
      </c>
      <c r="H27" s="160">
        <f t="shared" si="1"/>
        <v>3102</v>
      </c>
      <c r="I27" s="160">
        <f t="shared" si="3"/>
        <v>2674</v>
      </c>
      <c r="J27" s="160">
        <f t="shared" si="2"/>
        <v>19103</v>
      </c>
      <c r="K27" s="159">
        <f t="shared" si="2"/>
        <v>21777</v>
      </c>
      <c r="L27" s="175">
        <v>227</v>
      </c>
    </row>
    <row r="28" spans="1:12" ht="12.75">
      <c r="A28" s="156" t="s">
        <v>34</v>
      </c>
      <c r="B28" s="175">
        <v>0</v>
      </c>
      <c r="C28" s="175">
        <v>419</v>
      </c>
      <c r="D28" s="158">
        <v>3003</v>
      </c>
      <c r="E28" s="159">
        <f t="shared" si="0"/>
        <v>3422</v>
      </c>
      <c r="F28" s="175">
        <v>3</v>
      </c>
      <c r="G28" s="158">
        <v>113</v>
      </c>
      <c r="H28" s="160">
        <f t="shared" si="1"/>
        <v>116</v>
      </c>
      <c r="I28" s="160">
        <f t="shared" si="3"/>
        <v>422</v>
      </c>
      <c r="J28" s="160">
        <f t="shared" si="2"/>
        <v>3116</v>
      </c>
      <c r="K28" s="159">
        <f t="shared" si="2"/>
        <v>3538</v>
      </c>
      <c r="L28" s="175">
        <v>22</v>
      </c>
    </row>
    <row r="29" spans="1:12" ht="12.75">
      <c r="A29" s="156" t="s">
        <v>35</v>
      </c>
      <c r="B29" s="175">
        <v>100</v>
      </c>
      <c r="C29" s="175">
        <v>1080</v>
      </c>
      <c r="D29" s="158">
        <v>14964</v>
      </c>
      <c r="E29" s="159">
        <f t="shared" si="0"/>
        <v>16144</v>
      </c>
      <c r="F29" s="175">
        <v>126</v>
      </c>
      <c r="G29" s="158">
        <v>2532</v>
      </c>
      <c r="H29" s="160">
        <f t="shared" si="1"/>
        <v>2658</v>
      </c>
      <c r="I29" s="160">
        <f t="shared" si="3"/>
        <v>1306</v>
      </c>
      <c r="J29" s="160">
        <f t="shared" si="2"/>
        <v>17496</v>
      </c>
      <c r="K29" s="159">
        <f t="shared" si="2"/>
        <v>18802</v>
      </c>
      <c r="L29" s="175">
        <v>63733</v>
      </c>
    </row>
    <row r="30" spans="1:12" ht="12.75">
      <c r="A30" s="156" t="s">
        <v>36</v>
      </c>
      <c r="B30" s="175">
        <v>2437</v>
      </c>
      <c r="C30" s="175">
        <v>29014</v>
      </c>
      <c r="D30" s="158">
        <v>237280</v>
      </c>
      <c r="E30" s="159">
        <f t="shared" si="0"/>
        <v>268731</v>
      </c>
      <c r="F30" s="175">
        <v>2752</v>
      </c>
      <c r="G30" s="158">
        <v>22597</v>
      </c>
      <c r="H30" s="160">
        <f t="shared" si="1"/>
        <v>25349</v>
      </c>
      <c r="I30" s="160">
        <f t="shared" si="3"/>
        <v>34203</v>
      </c>
      <c r="J30" s="160">
        <f t="shared" si="2"/>
        <v>259877</v>
      </c>
      <c r="K30" s="159">
        <f t="shared" si="2"/>
        <v>294080</v>
      </c>
      <c r="L30" s="175">
        <v>9308</v>
      </c>
    </row>
    <row r="31" spans="1:12" ht="12.75">
      <c r="A31" s="156" t="s">
        <v>37</v>
      </c>
      <c r="B31" s="175">
        <v>0</v>
      </c>
      <c r="C31" s="175">
        <v>0</v>
      </c>
      <c r="D31" s="158">
        <v>3</v>
      </c>
      <c r="E31" s="159">
        <f>SUM(B31:D31)</f>
        <v>3</v>
      </c>
      <c r="F31" s="175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3</v>
      </c>
      <c r="K31" s="159">
        <f t="shared" si="2"/>
        <v>3</v>
      </c>
      <c r="L31" s="175">
        <v>165</v>
      </c>
    </row>
    <row r="32" spans="1:12" ht="12.75">
      <c r="A32" s="156" t="s">
        <v>38</v>
      </c>
      <c r="B32" s="175">
        <v>0</v>
      </c>
      <c r="C32" s="175">
        <v>82</v>
      </c>
      <c r="D32" s="158">
        <v>994</v>
      </c>
      <c r="E32" s="159">
        <f>SUM(B32:D32)</f>
        <v>1076</v>
      </c>
      <c r="F32" s="175">
        <v>39</v>
      </c>
      <c r="G32" s="158">
        <v>352</v>
      </c>
      <c r="H32" s="160">
        <f t="shared" si="1"/>
        <v>391</v>
      </c>
      <c r="I32" s="160">
        <f>SUM(B32+C32+F32)</f>
        <v>121</v>
      </c>
      <c r="J32" s="160">
        <f>SUM(D32+G32)</f>
        <v>1346</v>
      </c>
      <c r="K32" s="159">
        <f t="shared" si="2"/>
        <v>1467</v>
      </c>
      <c r="L32" s="175">
        <v>40</v>
      </c>
    </row>
    <row r="33" spans="1:12" ht="12.75">
      <c r="A33" s="156" t="s">
        <v>39</v>
      </c>
      <c r="B33" s="175">
        <v>4297</v>
      </c>
      <c r="C33" s="175">
        <v>0</v>
      </c>
      <c r="D33" s="158">
        <v>89165</v>
      </c>
      <c r="E33" s="159">
        <f t="shared" si="0"/>
        <v>93462</v>
      </c>
      <c r="F33" s="175">
        <v>1</v>
      </c>
      <c r="G33" s="158">
        <v>17</v>
      </c>
      <c r="H33" s="160">
        <f t="shared" si="1"/>
        <v>18</v>
      </c>
      <c r="I33" s="160">
        <f t="shared" si="3"/>
        <v>4298</v>
      </c>
      <c r="J33" s="160">
        <f t="shared" si="2"/>
        <v>89182</v>
      </c>
      <c r="K33" s="159">
        <f t="shared" si="2"/>
        <v>93480</v>
      </c>
      <c r="L33" s="175">
        <v>7825</v>
      </c>
    </row>
    <row r="34" spans="1:12" ht="12.75">
      <c r="A34" s="156" t="s">
        <v>40</v>
      </c>
      <c r="B34" s="175">
        <v>16955</v>
      </c>
      <c r="C34" s="175">
        <v>54643</v>
      </c>
      <c r="D34" s="158">
        <v>579753</v>
      </c>
      <c r="E34" s="159">
        <f t="shared" si="0"/>
        <v>651351</v>
      </c>
      <c r="F34" s="175">
        <v>22814</v>
      </c>
      <c r="G34" s="158">
        <v>230182</v>
      </c>
      <c r="H34" s="160">
        <f t="shared" si="1"/>
        <v>252996</v>
      </c>
      <c r="I34" s="160">
        <f t="shared" si="3"/>
        <v>94412</v>
      </c>
      <c r="J34" s="160">
        <f t="shared" si="2"/>
        <v>809935</v>
      </c>
      <c r="K34" s="159">
        <f t="shared" si="2"/>
        <v>904347</v>
      </c>
      <c r="L34" s="175">
        <v>395873</v>
      </c>
    </row>
    <row r="35" spans="1:12" ht="12.75">
      <c r="A35" s="156" t="s">
        <v>41</v>
      </c>
      <c r="B35" s="175">
        <v>509</v>
      </c>
      <c r="C35" s="175">
        <v>117</v>
      </c>
      <c r="D35" s="158">
        <v>5473</v>
      </c>
      <c r="E35" s="159">
        <f t="shared" si="0"/>
        <v>6099</v>
      </c>
      <c r="F35" s="175">
        <v>413</v>
      </c>
      <c r="G35" s="158">
        <v>2037</v>
      </c>
      <c r="H35" s="160">
        <f t="shared" si="1"/>
        <v>2450</v>
      </c>
      <c r="I35" s="160">
        <f t="shared" si="3"/>
        <v>1039</v>
      </c>
      <c r="J35" s="160">
        <f t="shared" si="2"/>
        <v>7510</v>
      </c>
      <c r="K35" s="159">
        <f t="shared" si="2"/>
        <v>8549</v>
      </c>
      <c r="L35" s="175">
        <v>287</v>
      </c>
    </row>
    <row r="36" spans="1:12" ht="12.75">
      <c r="A36" s="156" t="s">
        <v>42</v>
      </c>
      <c r="B36" s="175">
        <v>14266</v>
      </c>
      <c r="C36" s="175">
        <v>9552</v>
      </c>
      <c r="D36" s="158">
        <v>145594</v>
      </c>
      <c r="E36" s="159">
        <f t="shared" si="0"/>
        <v>169412</v>
      </c>
      <c r="F36" s="175">
        <v>1006</v>
      </c>
      <c r="G36" s="158">
        <v>10532</v>
      </c>
      <c r="H36" s="160">
        <f t="shared" si="1"/>
        <v>11538</v>
      </c>
      <c r="I36" s="160">
        <f t="shared" si="3"/>
        <v>24824</v>
      </c>
      <c r="J36" s="160">
        <f t="shared" si="2"/>
        <v>156126</v>
      </c>
      <c r="K36" s="159">
        <f t="shared" si="2"/>
        <v>180950</v>
      </c>
      <c r="L36" s="175">
        <v>52497</v>
      </c>
    </row>
    <row r="37" spans="1:12" ht="12.75">
      <c r="A37" s="156" t="s">
        <v>43</v>
      </c>
      <c r="B37" s="175">
        <v>12095</v>
      </c>
      <c r="C37" s="175">
        <v>6870</v>
      </c>
      <c r="D37" s="158">
        <v>147101</v>
      </c>
      <c r="E37" s="159">
        <f t="shared" si="0"/>
        <v>166066</v>
      </c>
      <c r="F37" s="175">
        <v>7691</v>
      </c>
      <c r="G37" s="158">
        <v>104647</v>
      </c>
      <c r="H37" s="160">
        <f t="shared" si="1"/>
        <v>112338</v>
      </c>
      <c r="I37" s="160">
        <f t="shared" si="3"/>
        <v>26656</v>
      </c>
      <c r="J37" s="160">
        <f t="shared" si="2"/>
        <v>251748</v>
      </c>
      <c r="K37" s="159">
        <f t="shared" si="2"/>
        <v>278404</v>
      </c>
      <c r="L37" s="175">
        <v>25517</v>
      </c>
    </row>
    <row r="38" spans="1:12" ht="12.75">
      <c r="A38" s="156" t="s">
        <v>44</v>
      </c>
      <c r="B38" s="175">
        <v>45</v>
      </c>
      <c r="C38" s="175">
        <v>335</v>
      </c>
      <c r="D38" s="158">
        <v>3778</v>
      </c>
      <c r="E38" s="159">
        <f t="shared" si="0"/>
        <v>4158</v>
      </c>
      <c r="F38" s="175">
        <v>879</v>
      </c>
      <c r="G38" s="158">
        <v>8953</v>
      </c>
      <c r="H38" s="160">
        <f t="shared" si="1"/>
        <v>9832</v>
      </c>
      <c r="I38" s="160">
        <f t="shared" si="3"/>
        <v>1259</v>
      </c>
      <c r="J38" s="160">
        <f t="shared" si="2"/>
        <v>12731</v>
      </c>
      <c r="K38" s="159">
        <f t="shared" si="2"/>
        <v>13990</v>
      </c>
      <c r="L38" s="175">
        <v>2258</v>
      </c>
    </row>
    <row r="39" spans="1:12" ht="12.75">
      <c r="A39" s="156" t="s">
        <v>45</v>
      </c>
      <c r="B39" s="175">
        <v>232</v>
      </c>
      <c r="C39" s="175">
        <v>576</v>
      </c>
      <c r="D39" s="158">
        <v>6048</v>
      </c>
      <c r="E39" s="159">
        <f t="shared" si="0"/>
        <v>6856</v>
      </c>
      <c r="F39" s="175">
        <v>677</v>
      </c>
      <c r="G39" s="158">
        <v>8377</v>
      </c>
      <c r="H39" s="160">
        <f t="shared" si="1"/>
        <v>9054</v>
      </c>
      <c r="I39" s="160">
        <f t="shared" si="3"/>
        <v>1485</v>
      </c>
      <c r="J39" s="160">
        <f t="shared" si="2"/>
        <v>14425</v>
      </c>
      <c r="K39" s="159">
        <f t="shared" si="2"/>
        <v>15910</v>
      </c>
      <c r="L39" s="175">
        <v>55063</v>
      </c>
    </row>
    <row r="40" spans="1:12" ht="12.75">
      <c r="A40" s="156" t="s">
        <v>46</v>
      </c>
      <c r="B40" s="175">
        <v>14</v>
      </c>
      <c r="C40" s="175">
        <v>2756</v>
      </c>
      <c r="D40" s="158">
        <v>20867</v>
      </c>
      <c r="E40" s="159">
        <f t="shared" si="0"/>
        <v>23637</v>
      </c>
      <c r="F40" s="175">
        <v>1295</v>
      </c>
      <c r="G40" s="158">
        <v>12595</v>
      </c>
      <c r="H40" s="160">
        <f t="shared" si="1"/>
        <v>13890</v>
      </c>
      <c r="I40" s="160">
        <f t="shared" si="3"/>
        <v>4065</v>
      </c>
      <c r="J40" s="160">
        <f t="shared" si="2"/>
        <v>33462</v>
      </c>
      <c r="K40" s="159">
        <f t="shared" si="2"/>
        <v>37527</v>
      </c>
      <c r="L40" s="175">
        <v>55454</v>
      </c>
    </row>
    <row r="41" spans="1:12" ht="12.75">
      <c r="A41" s="156" t="s">
        <v>47</v>
      </c>
      <c r="B41" s="175">
        <v>5083</v>
      </c>
      <c r="C41" s="175">
        <v>175</v>
      </c>
      <c r="D41" s="158">
        <v>63932</v>
      </c>
      <c r="E41" s="159">
        <f t="shared" si="0"/>
        <v>69190</v>
      </c>
      <c r="F41" s="175">
        <v>164</v>
      </c>
      <c r="G41" s="158">
        <v>2516</v>
      </c>
      <c r="H41" s="160">
        <f t="shared" si="1"/>
        <v>2680</v>
      </c>
      <c r="I41" s="160">
        <f t="shared" si="3"/>
        <v>5422</v>
      </c>
      <c r="J41" s="160">
        <f t="shared" si="2"/>
        <v>66448</v>
      </c>
      <c r="K41" s="159">
        <f t="shared" si="2"/>
        <v>71870</v>
      </c>
      <c r="L41" s="175">
        <v>3397</v>
      </c>
    </row>
    <row r="42" spans="1:12" ht="12.75">
      <c r="A42" s="156" t="s">
        <v>48</v>
      </c>
      <c r="B42" s="175">
        <v>23</v>
      </c>
      <c r="C42" s="175">
        <v>149</v>
      </c>
      <c r="D42" s="158">
        <v>1673</v>
      </c>
      <c r="E42" s="159">
        <f t="shared" si="0"/>
        <v>1845</v>
      </c>
      <c r="F42" s="175">
        <v>71</v>
      </c>
      <c r="G42" s="158">
        <v>569</v>
      </c>
      <c r="H42" s="160">
        <f t="shared" si="1"/>
        <v>640</v>
      </c>
      <c r="I42" s="160">
        <f t="shared" si="3"/>
        <v>243</v>
      </c>
      <c r="J42" s="160">
        <f t="shared" si="2"/>
        <v>2242</v>
      </c>
      <c r="K42" s="159">
        <f t="shared" si="2"/>
        <v>2485</v>
      </c>
      <c r="L42" s="175">
        <v>478</v>
      </c>
    </row>
    <row r="43" spans="1:12" ht="12.75">
      <c r="A43" s="156" t="s">
        <v>49</v>
      </c>
      <c r="B43" s="175">
        <v>814</v>
      </c>
      <c r="C43" s="175">
        <v>218</v>
      </c>
      <c r="D43" s="158">
        <v>11841</v>
      </c>
      <c r="E43" s="159">
        <f t="shared" si="0"/>
        <v>12873</v>
      </c>
      <c r="F43" s="175">
        <v>299</v>
      </c>
      <c r="G43" s="158">
        <v>2229</v>
      </c>
      <c r="H43" s="160">
        <f t="shared" si="1"/>
        <v>2528</v>
      </c>
      <c r="I43" s="160">
        <f t="shared" si="3"/>
        <v>1331</v>
      </c>
      <c r="J43" s="160">
        <f t="shared" si="2"/>
        <v>14070</v>
      </c>
      <c r="K43" s="159">
        <f t="shared" si="2"/>
        <v>15401</v>
      </c>
      <c r="L43" s="175">
        <v>1158</v>
      </c>
    </row>
    <row r="44" spans="1:12" ht="12.75">
      <c r="A44" s="156" t="s">
        <v>50</v>
      </c>
      <c r="B44" s="175">
        <v>5938</v>
      </c>
      <c r="C44" s="175">
        <v>7328</v>
      </c>
      <c r="D44" s="158">
        <v>149250</v>
      </c>
      <c r="E44" s="159">
        <f t="shared" si="0"/>
        <v>162516</v>
      </c>
      <c r="F44" s="175">
        <v>526</v>
      </c>
      <c r="G44" s="158">
        <v>13326</v>
      </c>
      <c r="H44" s="160">
        <f t="shared" si="1"/>
        <v>13852</v>
      </c>
      <c r="I44" s="160">
        <f t="shared" si="3"/>
        <v>13792</v>
      </c>
      <c r="J44" s="160">
        <f t="shared" si="2"/>
        <v>162576</v>
      </c>
      <c r="K44" s="159">
        <f t="shared" si="2"/>
        <v>176368</v>
      </c>
      <c r="L44" s="175">
        <v>5256</v>
      </c>
    </row>
    <row r="45" spans="1:12" ht="12.75">
      <c r="A45" s="156" t="s">
        <v>51</v>
      </c>
      <c r="B45" s="175">
        <v>16173</v>
      </c>
      <c r="C45" s="175">
        <v>1020</v>
      </c>
      <c r="D45" s="158">
        <v>233029</v>
      </c>
      <c r="E45" s="159">
        <f t="shared" si="0"/>
        <v>250222</v>
      </c>
      <c r="F45" s="175">
        <v>15282</v>
      </c>
      <c r="G45" s="158">
        <v>154623</v>
      </c>
      <c r="H45" s="160">
        <f t="shared" si="1"/>
        <v>169905</v>
      </c>
      <c r="I45" s="160">
        <f t="shared" si="3"/>
        <v>32475</v>
      </c>
      <c r="J45" s="160">
        <f t="shared" si="2"/>
        <v>387652</v>
      </c>
      <c r="K45" s="159">
        <f t="shared" si="2"/>
        <v>420127</v>
      </c>
      <c r="L45" s="175">
        <v>260580</v>
      </c>
    </row>
    <row r="46" spans="1:12" ht="12.75">
      <c r="A46" s="156" t="s">
        <v>52</v>
      </c>
      <c r="B46" s="175">
        <v>391</v>
      </c>
      <c r="C46" s="175">
        <v>581</v>
      </c>
      <c r="D46" s="158">
        <v>7362</v>
      </c>
      <c r="E46" s="159">
        <f t="shared" si="0"/>
        <v>8334</v>
      </c>
      <c r="F46" s="175">
        <v>664</v>
      </c>
      <c r="G46" s="158">
        <v>15433</v>
      </c>
      <c r="H46" s="160">
        <f t="shared" si="1"/>
        <v>16097</v>
      </c>
      <c r="I46" s="160">
        <f t="shared" si="3"/>
        <v>1636</v>
      </c>
      <c r="J46" s="160">
        <f t="shared" si="2"/>
        <v>22795</v>
      </c>
      <c r="K46" s="159">
        <f t="shared" si="2"/>
        <v>24431</v>
      </c>
      <c r="L46" s="175">
        <v>3589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47</v>
      </c>
      <c r="G47" s="158">
        <v>453</v>
      </c>
      <c r="H47" s="160">
        <f t="shared" si="1"/>
        <v>500</v>
      </c>
      <c r="I47" s="160">
        <f t="shared" si="3"/>
        <v>47</v>
      </c>
      <c r="J47" s="160">
        <f t="shared" si="2"/>
        <v>453</v>
      </c>
      <c r="K47" s="159">
        <f t="shared" si="2"/>
        <v>500</v>
      </c>
      <c r="L47" s="175">
        <v>307</v>
      </c>
    </row>
    <row r="48" spans="1:12" ht="12.75">
      <c r="A48" s="156" t="s">
        <v>54</v>
      </c>
      <c r="B48" s="175">
        <v>19182</v>
      </c>
      <c r="C48" s="175">
        <v>6190</v>
      </c>
      <c r="D48" s="158">
        <v>198247</v>
      </c>
      <c r="E48" s="159">
        <f t="shared" si="0"/>
        <v>223619</v>
      </c>
      <c r="F48" s="175">
        <v>17009</v>
      </c>
      <c r="G48" s="158">
        <v>123654</v>
      </c>
      <c r="H48" s="160">
        <f t="shared" si="1"/>
        <v>140663</v>
      </c>
      <c r="I48" s="160">
        <f t="shared" si="3"/>
        <v>42381</v>
      </c>
      <c r="J48" s="160">
        <f t="shared" si="2"/>
        <v>321901</v>
      </c>
      <c r="K48" s="159">
        <f t="shared" si="2"/>
        <v>364282</v>
      </c>
      <c r="L48" s="175">
        <v>45211</v>
      </c>
    </row>
    <row r="49" spans="1:12" ht="12.75">
      <c r="A49" s="156" t="s">
        <v>55</v>
      </c>
      <c r="B49" s="175">
        <v>0</v>
      </c>
      <c r="C49" s="175">
        <v>8</v>
      </c>
      <c r="D49" s="158">
        <v>158</v>
      </c>
      <c r="E49" s="159">
        <f t="shared" si="0"/>
        <v>166</v>
      </c>
      <c r="F49" s="175">
        <v>8</v>
      </c>
      <c r="G49" s="158">
        <v>74</v>
      </c>
      <c r="H49" s="160">
        <f t="shared" si="1"/>
        <v>82</v>
      </c>
      <c r="I49" s="160">
        <f t="shared" si="3"/>
        <v>16</v>
      </c>
      <c r="J49" s="160">
        <f t="shared" si="2"/>
        <v>232</v>
      </c>
      <c r="K49" s="159">
        <f t="shared" si="2"/>
        <v>248</v>
      </c>
      <c r="L49" s="175">
        <v>103</v>
      </c>
    </row>
    <row r="50" spans="1:12" ht="12.75">
      <c r="A50" s="156" t="s">
        <v>56</v>
      </c>
      <c r="B50" s="175">
        <v>25271</v>
      </c>
      <c r="C50" s="175">
        <v>6378</v>
      </c>
      <c r="D50" s="158">
        <v>330990</v>
      </c>
      <c r="E50" s="159">
        <f t="shared" si="0"/>
        <v>362639</v>
      </c>
      <c r="F50" s="175">
        <v>1013</v>
      </c>
      <c r="G50" s="158">
        <v>13659</v>
      </c>
      <c r="H50" s="160">
        <f t="shared" si="1"/>
        <v>14672</v>
      </c>
      <c r="I50" s="160">
        <f t="shared" si="3"/>
        <v>32662</v>
      </c>
      <c r="J50" s="160">
        <f t="shared" si="2"/>
        <v>344649</v>
      </c>
      <c r="K50" s="159">
        <f t="shared" si="2"/>
        <v>377311</v>
      </c>
      <c r="L50" s="175">
        <v>118781</v>
      </c>
    </row>
    <row r="51" spans="1:12" ht="12.75">
      <c r="A51" s="156" t="s">
        <v>57</v>
      </c>
      <c r="B51" s="175">
        <v>126</v>
      </c>
      <c r="C51" s="175">
        <v>10</v>
      </c>
      <c r="D51" s="158">
        <v>1634</v>
      </c>
      <c r="E51" s="159">
        <f t="shared" si="0"/>
        <v>1770</v>
      </c>
      <c r="F51" s="175">
        <v>312</v>
      </c>
      <c r="G51" s="158">
        <v>3389</v>
      </c>
      <c r="H51" s="160">
        <f t="shared" si="1"/>
        <v>3701</v>
      </c>
      <c r="I51" s="160">
        <f t="shared" si="3"/>
        <v>448</v>
      </c>
      <c r="J51" s="160">
        <f t="shared" si="2"/>
        <v>5023</v>
      </c>
      <c r="K51" s="159">
        <f t="shared" si="2"/>
        <v>5471</v>
      </c>
      <c r="L51" s="175">
        <v>494</v>
      </c>
    </row>
    <row r="52" spans="1:12" ht="12.75">
      <c r="A52" s="156" t="s">
        <v>58</v>
      </c>
      <c r="B52" s="175">
        <v>0</v>
      </c>
      <c r="C52" s="175">
        <v>0</v>
      </c>
      <c r="D52" s="158">
        <v>2</v>
      </c>
      <c r="E52" s="159">
        <f t="shared" si="0"/>
        <v>2</v>
      </c>
      <c r="F52" s="175">
        <v>0</v>
      </c>
      <c r="G52" s="158">
        <v>4</v>
      </c>
      <c r="H52" s="160">
        <f t="shared" si="1"/>
        <v>4</v>
      </c>
      <c r="I52" s="160">
        <f t="shared" si="3"/>
        <v>0</v>
      </c>
      <c r="J52" s="160">
        <f t="shared" si="2"/>
        <v>6</v>
      </c>
      <c r="K52" s="159">
        <f t="shared" si="2"/>
        <v>6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1</v>
      </c>
      <c r="G53" s="158">
        <v>374</v>
      </c>
      <c r="H53" s="160">
        <f t="shared" si="1"/>
        <v>375</v>
      </c>
      <c r="I53" s="160">
        <f t="shared" si="3"/>
        <v>1</v>
      </c>
      <c r="J53" s="160">
        <f t="shared" si="2"/>
        <v>374</v>
      </c>
      <c r="K53" s="159">
        <f t="shared" si="2"/>
        <v>375</v>
      </c>
      <c r="L53" s="175">
        <v>66</v>
      </c>
    </row>
    <row r="54" spans="1:12" ht="12.75">
      <c r="A54" s="156" t="s">
        <v>60</v>
      </c>
      <c r="B54" s="175">
        <v>61358</v>
      </c>
      <c r="C54" s="175">
        <v>87644</v>
      </c>
      <c r="D54" s="158">
        <v>1001920</v>
      </c>
      <c r="E54" s="159">
        <f t="shared" si="0"/>
        <v>1150922</v>
      </c>
      <c r="F54" s="175">
        <v>21613</v>
      </c>
      <c r="G54" s="158">
        <v>188464</v>
      </c>
      <c r="H54" s="160">
        <f t="shared" si="1"/>
        <v>210077</v>
      </c>
      <c r="I54" s="160">
        <f t="shared" si="3"/>
        <v>170615</v>
      </c>
      <c r="J54" s="160">
        <f t="shared" si="2"/>
        <v>1190384</v>
      </c>
      <c r="K54" s="159">
        <f t="shared" si="2"/>
        <v>1360999</v>
      </c>
      <c r="L54" s="175">
        <v>208908</v>
      </c>
    </row>
    <row r="55" spans="1:12" ht="12.75">
      <c r="A55" s="156" t="s">
        <v>61</v>
      </c>
      <c r="B55" s="175">
        <v>855</v>
      </c>
      <c r="C55" s="175">
        <v>237</v>
      </c>
      <c r="D55" s="158">
        <v>10595</v>
      </c>
      <c r="E55" s="159">
        <f t="shared" si="0"/>
        <v>11687</v>
      </c>
      <c r="F55" s="175">
        <v>1105</v>
      </c>
      <c r="G55" s="158">
        <v>10808</v>
      </c>
      <c r="H55" s="160">
        <f t="shared" si="1"/>
        <v>11913</v>
      </c>
      <c r="I55" s="160">
        <f t="shared" si="3"/>
        <v>2197</v>
      </c>
      <c r="J55" s="160">
        <f t="shared" si="2"/>
        <v>21403</v>
      </c>
      <c r="K55" s="159">
        <f t="shared" si="2"/>
        <v>23600</v>
      </c>
      <c r="L55" s="175">
        <v>8787</v>
      </c>
    </row>
    <row r="56" spans="1:12" ht="12.75">
      <c r="A56" s="156" t="s">
        <v>62</v>
      </c>
      <c r="B56" s="175">
        <v>2548</v>
      </c>
      <c r="C56" s="175">
        <v>18930</v>
      </c>
      <c r="D56" s="158">
        <v>207271</v>
      </c>
      <c r="E56" s="159">
        <f t="shared" si="0"/>
        <v>228749</v>
      </c>
      <c r="F56" s="175">
        <v>1008</v>
      </c>
      <c r="G56" s="158">
        <v>10580</v>
      </c>
      <c r="H56" s="160">
        <f t="shared" si="1"/>
        <v>11588</v>
      </c>
      <c r="I56" s="160">
        <f t="shared" si="3"/>
        <v>22486</v>
      </c>
      <c r="J56" s="160">
        <f t="shared" si="2"/>
        <v>217851</v>
      </c>
      <c r="K56" s="159">
        <f t="shared" si="2"/>
        <v>240337</v>
      </c>
      <c r="L56" s="175">
        <v>9255</v>
      </c>
    </row>
    <row r="57" spans="1:12" ht="12.75">
      <c r="A57" s="156" t="s">
        <v>63</v>
      </c>
      <c r="B57" s="175">
        <v>207356</v>
      </c>
      <c r="C57" s="175">
        <v>45354</v>
      </c>
      <c r="D57" s="158">
        <v>2713337</v>
      </c>
      <c r="E57" s="159">
        <f t="shared" si="0"/>
        <v>2966047</v>
      </c>
      <c r="F57" s="175">
        <v>63757</v>
      </c>
      <c r="G57" s="158">
        <v>346834</v>
      </c>
      <c r="H57" s="160">
        <f t="shared" si="1"/>
        <v>410591</v>
      </c>
      <c r="I57" s="160">
        <f t="shared" si="3"/>
        <v>316467</v>
      </c>
      <c r="J57" s="160">
        <f t="shared" si="2"/>
        <v>3060171</v>
      </c>
      <c r="K57" s="159">
        <f t="shared" si="2"/>
        <v>3376638</v>
      </c>
      <c r="L57" s="175">
        <v>3285007</v>
      </c>
    </row>
    <row r="58" spans="1:12" ht="12.75">
      <c r="A58" s="156" t="s">
        <v>64</v>
      </c>
      <c r="B58" s="175">
        <v>33500</v>
      </c>
      <c r="C58" s="175">
        <v>184010</v>
      </c>
      <c r="D58" s="158">
        <v>1703297</v>
      </c>
      <c r="E58" s="159">
        <f t="shared" si="0"/>
        <v>1920807</v>
      </c>
      <c r="F58" s="175">
        <v>25061</v>
      </c>
      <c r="G58" s="158">
        <v>254123</v>
      </c>
      <c r="H58" s="160">
        <f t="shared" si="1"/>
        <v>279184</v>
      </c>
      <c r="I58" s="160">
        <f t="shared" si="3"/>
        <v>242571</v>
      </c>
      <c r="J58" s="160">
        <f t="shared" si="2"/>
        <v>1957420</v>
      </c>
      <c r="K58" s="159">
        <f t="shared" si="2"/>
        <v>2199991</v>
      </c>
      <c r="L58" s="175">
        <v>887960</v>
      </c>
    </row>
    <row r="59" spans="1:12" ht="12.75">
      <c r="A59" s="156" t="s">
        <v>65</v>
      </c>
      <c r="B59" s="175">
        <v>65</v>
      </c>
      <c r="C59" s="175">
        <v>22</v>
      </c>
      <c r="D59" s="158">
        <v>2683</v>
      </c>
      <c r="E59" s="159">
        <f t="shared" si="0"/>
        <v>2770</v>
      </c>
      <c r="F59" s="175">
        <v>367</v>
      </c>
      <c r="G59" s="158">
        <v>2867</v>
      </c>
      <c r="H59" s="160">
        <f t="shared" si="1"/>
        <v>3234</v>
      </c>
      <c r="I59" s="160">
        <f t="shared" si="3"/>
        <v>454</v>
      </c>
      <c r="J59" s="160">
        <f t="shared" si="2"/>
        <v>5550</v>
      </c>
      <c r="K59" s="159">
        <f t="shared" si="2"/>
        <v>6004</v>
      </c>
      <c r="L59" s="175">
        <v>1456</v>
      </c>
    </row>
    <row r="60" spans="1:12" ht="12.75">
      <c r="A60" s="156" t="s">
        <v>66</v>
      </c>
      <c r="B60" s="175">
        <v>869</v>
      </c>
      <c r="C60" s="175">
        <v>21</v>
      </c>
      <c r="D60" s="158">
        <v>7583</v>
      </c>
      <c r="E60" s="159">
        <f t="shared" si="0"/>
        <v>8473</v>
      </c>
      <c r="F60" s="175">
        <v>103</v>
      </c>
      <c r="G60" s="158">
        <v>1442</v>
      </c>
      <c r="H60" s="160">
        <f t="shared" si="1"/>
        <v>1545</v>
      </c>
      <c r="I60" s="160">
        <f t="shared" si="3"/>
        <v>993</v>
      </c>
      <c r="J60" s="160">
        <f t="shared" si="2"/>
        <v>9025</v>
      </c>
      <c r="K60" s="159">
        <f t="shared" si="2"/>
        <v>10018</v>
      </c>
      <c r="L60" s="175">
        <v>478</v>
      </c>
    </row>
    <row r="61" spans="1:12" ht="12.75">
      <c r="A61" s="156" t="s">
        <v>67</v>
      </c>
      <c r="B61" s="175">
        <v>16276</v>
      </c>
      <c r="C61" s="175">
        <v>349</v>
      </c>
      <c r="D61" s="158">
        <v>166429</v>
      </c>
      <c r="E61" s="159">
        <f t="shared" si="0"/>
        <v>183054</v>
      </c>
      <c r="F61" s="175">
        <v>3830</v>
      </c>
      <c r="G61" s="158">
        <v>31295</v>
      </c>
      <c r="H61" s="160">
        <f t="shared" si="1"/>
        <v>35125</v>
      </c>
      <c r="I61" s="160">
        <f t="shared" si="3"/>
        <v>20455</v>
      </c>
      <c r="J61" s="160">
        <f t="shared" si="2"/>
        <v>197724</v>
      </c>
      <c r="K61" s="159">
        <f t="shared" si="2"/>
        <v>218179</v>
      </c>
      <c r="L61" s="175">
        <v>7121</v>
      </c>
    </row>
    <row r="62" spans="1:12" ht="12.75">
      <c r="A62" s="156" t="s">
        <v>68</v>
      </c>
      <c r="B62" s="175">
        <v>624</v>
      </c>
      <c r="C62" s="175">
        <v>142</v>
      </c>
      <c r="D62" s="158">
        <v>4448</v>
      </c>
      <c r="E62" s="159">
        <f t="shared" si="0"/>
        <v>5214</v>
      </c>
      <c r="F62" s="175">
        <v>1042</v>
      </c>
      <c r="G62" s="158">
        <v>7455</v>
      </c>
      <c r="H62" s="160">
        <f t="shared" si="1"/>
        <v>8497</v>
      </c>
      <c r="I62" s="160">
        <f t="shared" si="3"/>
        <v>1808</v>
      </c>
      <c r="J62" s="160">
        <f t="shared" si="2"/>
        <v>11903</v>
      </c>
      <c r="K62" s="159">
        <f t="shared" si="2"/>
        <v>13711</v>
      </c>
      <c r="L62" s="175">
        <v>2169</v>
      </c>
    </row>
    <row r="63" spans="1:12" ht="12.75">
      <c r="A63" s="156" t="s">
        <v>69</v>
      </c>
      <c r="B63" s="175">
        <v>1647</v>
      </c>
      <c r="C63" s="175">
        <v>73</v>
      </c>
      <c r="D63" s="158">
        <v>33684</v>
      </c>
      <c r="E63" s="159">
        <f t="shared" si="0"/>
        <v>35404</v>
      </c>
      <c r="F63" s="175">
        <v>1106</v>
      </c>
      <c r="G63" s="158">
        <v>15635</v>
      </c>
      <c r="H63" s="160">
        <f t="shared" si="1"/>
        <v>16741</v>
      </c>
      <c r="I63" s="160">
        <f t="shared" si="3"/>
        <v>2826</v>
      </c>
      <c r="J63" s="160">
        <f t="shared" si="2"/>
        <v>49319</v>
      </c>
      <c r="K63" s="159">
        <f t="shared" si="2"/>
        <v>52145</v>
      </c>
      <c r="L63" s="175">
        <v>12358</v>
      </c>
    </row>
    <row r="64" spans="1:12" ht="12.75">
      <c r="A64" s="156" t="s">
        <v>70</v>
      </c>
      <c r="B64" s="175">
        <v>638</v>
      </c>
      <c r="C64" s="175">
        <v>1110</v>
      </c>
      <c r="D64" s="158">
        <v>21474</v>
      </c>
      <c r="E64" s="159">
        <f>SUM(B64:D64)</f>
        <v>23222</v>
      </c>
      <c r="F64" s="175">
        <v>280</v>
      </c>
      <c r="G64" s="158">
        <v>3456</v>
      </c>
      <c r="H64" s="160">
        <f t="shared" si="1"/>
        <v>3736</v>
      </c>
      <c r="I64" s="160">
        <f t="shared" si="3"/>
        <v>2028</v>
      </c>
      <c r="J64" s="160">
        <f t="shared" si="2"/>
        <v>24930</v>
      </c>
      <c r="K64" s="159">
        <f t="shared" si="2"/>
        <v>26958</v>
      </c>
      <c r="L64" s="175">
        <v>2491</v>
      </c>
    </row>
    <row r="65" spans="1:12" ht="12.75">
      <c r="A65" s="156" t="s">
        <v>71</v>
      </c>
      <c r="B65" s="175">
        <v>7889</v>
      </c>
      <c r="C65" s="175">
        <v>729</v>
      </c>
      <c r="D65" s="158">
        <v>75332</v>
      </c>
      <c r="E65" s="159">
        <f t="shared" si="0"/>
        <v>83950</v>
      </c>
      <c r="F65" s="175">
        <v>1795</v>
      </c>
      <c r="G65" s="158">
        <v>13836</v>
      </c>
      <c r="H65" s="160">
        <f t="shared" si="1"/>
        <v>15631</v>
      </c>
      <c r="I65" s="160">
        <f t="shared" si="3"/>
        <v>10413</v>
      </c>
      <c r="J65" s="160">
        <f t="shared" si="2"/>
        <v>89168</v>
      </c>
      <c r="K65" s="159">
        <f t="shared" si="2"/>
        <v>99581</v>
      </c>
      <c r="L65" s="175">
        <v>38092</v>
      </c>
    </row>
    <row r="66" spans="1:12" ht="12.75">
      <c r="A66" s="156" t="s">
        <v>72</v>
      </c>
      <c r="B66" s="175">
        <v>1392</v>
      </c>
      <c r="C66" s="175">
        <v>752</v>
      </c>
      <c r="D66" s="158">
        <v>33131</v>
      </c>
      <c r="E66" s="159">
        <f t="shared" si="0"/>
        <v>35275</v>
      </c>
      <c r="F66" s="175">
        <v>1326</v>
      </c>
      <c r="G66" s="158">
        <v>13640</v>
      </c>
      <c r="H66" s="160">
        <f t="shared" si="1"/>
        <v>14966</v>
      </c>
      <c r="I66" s="160">
        <f t="shared" si="3"/>
        <v>3470</v>
      </c>
      <c r="J66" s="160">
        <f t="shared" si="2"/>
        <v>46771</v>
      </c>
      <c r="K66" s="159">
        <f t="shared" si="2"/>
        <v>50241</v>
      </c>
      <c r="L66" s="175">
        <v>4349</v>
      </c>
    </row>
    <row r="67" spans="1:12" ht="12.75">
      <c r="A67" s="156" t="s">
        <v>73</v>
      </c>
      <c r="B67" s="175">
        <v>28</v>
      </c>
      <c r="C67" s="175">
        <v>37</v>
      </c>
      <c r="D67" s="158">
        <v>598</v>
      </c>
      <c r="E67" s="159">
        <f t="shared" si="0"/>
        <v>663</v>
      </c>
      <c r="F67" s="175">
        <v>194</v>
      </c>
      <c r="G67" s="158">
        <v>2411</v>
      </c>
      <c r="H67" s="160">
        <f t="shared" si="1"/>
        <v>2605</v>
      </c>
      <c r="I67" s="160">
        <f t="shared" si="3"/>
        <v>259</v>
      </c>
      <c r="J67" s="160">
        <f t="shared" si="2"/>
        <v>3009</v>
      </c>
      <c r="K67" s="159">
        <f t="shared" si="2"/>
        <v>3268</v>
      </c>
      <c r="L67" s="175">
        <v>1251</v>
      </c>
    </row>
    <row r="68" spans="1:12" ht="12.75">
      <c r="A68" s="156" t="s">
        <v>74</v>
      </c>
      <c r="B68" s="175">
        <v>29785</v>
      </c>
      <c r="C68" s="175">
        <v>36451</v>
      </c>
      <c r="D68" s="158">
        <v>555110</v>
      </c>
      <c r="E68" s="159">
        <f t="shared" si="0"/>
        <v>621346</v>
      </c>
      <c r="F68" s="175">
        <v>43922</v>
      </c>
      <c r="G68" s="158">
        <v>373523</v>
      </c>
      <c r="H68" s="160">
        <f t="shared" si="1"/>
        <v>417445</v>
      </c>
      <c r="I68" s="160">
        <f t="shared" si="3"/>
        <v>110158</v>
      </c>
      <c r="J68" s="160">
        <f t="shared" si="2"/>
        <v>928633</v>
      </c>
      <c r="K68" s="159">
        <f t="shared" si="2"/>
        <v>1038791</v>
      </c>
      <c r="L68" s="175">
        <v>69515</v>
      </c>
    </row>
    <row r="69" spans="1:12" ht="12.75">
      <c r="A69" s="156" t="s">
        <v>75</v>
      </c>
      <c r="B69" s="175">
        <v>509</v>
      </c>
      <c r="C69" s="175">
        <v>2</v>
      </c>
      <c r="D69" s="158">
        <v>5525</v>
      </c>
      <c r="E69" s="159">
        <f t="shared" si="0"/>
        <v>6036</v>
      </c>
      <c r="F69" s="175">
        <v>1033</v>
      </c>
      <c r="G69" s="158">
        <v>19341</v>
      </c>
      <c r="H69" s="160">
        <f t="shared" si="1"/>
        <v>20374</v>
      </c>
      <c r="I69" s="160">
        <f t="shared" si="3"/>
        <v>1544</v>
      </c>
      <c r="J69" s="160">
        <f t="shared" si="2"/>
        <v>24866</v>
      </c>
      <c r="K69" s="159">
        <f t="shared" si="2"/>
        <v>26410</v>
      </c>
      <c r="L69" s="175">
        <v>3645</v>
      </c>
    </row>
    <row r="70" spans="1:12" ht="12.75">
      <c r="A70" s="156" t="s">
        <v>76</v>
      </c>
      <c r="B70" s="175">
        <v>2389</v>
      </c>
      <c r="C70" s="175">
        <v>2124</v>
      </c>
      <c r="D70" s="158">
        <v>41360</v>
      </c>
      <c r="E70" s="159">
        <f t="shared" si="0"/>
        <v>45873</v>
      </c>
      <c r="F70" s="175">
        <v>1149</v>
      </c>
      <c r="G70" s="158">
        <v>9539</v>
      </c>
      <c r="H70" s="160">
        <f t="shared" si="1"/>
        <v>10688</v>
      </c>
      <c r="I70" s="160">
        <f t="shared" si="3"/>
        <v>5662</v>
      </c>
      <c r="J70" s="160">
        <f t="shared" si="2"/>
        <v>50899</v>
      </c>
      <c r="K70" s="159">
        <f t="shared" si="2"/>
        <v>56561</v>
      </c>
      <c r="L70" s="175">
        <v>16722</v>
      </c>
    </row>
    <row r="71" spans="1:12" ht="12.75">
      <c r="A71" s="156" t="s">
        <v>77</v>
      </c>
      <c r="B71" s="175">
        <v>10572</v>
      </c>
      <c r="C71" s="175">
        <v>1376</v>
      </c>
      <c r="D71" s="158">
        <v>82993</v>
      </c>
      <c r="E71" s="159">
        <f t="shared" si="0"/>
        <v>94941</v>
      </c>
      <c r="F71" s="175">
        <v>775</v>
      </c>
      <c r="G71" s="158">
        <v>5785</v>
      </c>
      <c r="H71" s="160">
        <f t="shared" si="1"/>
        <v>6560</v>
      </c>
      <c r="I71" s="160">
        <f t="shared" si="3"/>
        <v>12723</v>
      </c>
      <c r="J71" s="160">
        <f t="shared" si="2"/>
        <v>88778</v>
      </c>
      <c r="K71" s="159">
        <f t="shared" si="2"/>
        <v>101501</v>
      </c>
      <c r="L71" s="175">
        <v>370</v>
      </c>
    </row>
    <row r="72" spans="1:12" ht="12.75">
      <c r="A72" s="156" t="s">
        <v>78</v>
      </c>
      <c r="B72" s="175">
        <v>0</v>
      </c>
      <c r="C72" s="175">
        <v>12</v>
      </c>
      <c r="D72" s="158">
        <v>125</v>
      </c>
      <c r="E72" s="159">
        <f t="shared" si="0"/>
        <v>137</v>
      </c>
      <c r="F72" s="175">
        <v>92</v>
      </c>
      <c r="G72" s="158">
        <v>821</v>
      </c>
      <c r="H72" s="160">
        <f t="shared" si="1"/>
        <v>913</v>
      </c>
      <c r="I72" s="160">
        <f t="shared" si="3"/>
        <v>104</v>
      </c>
      <c r="J72" s="160">
        <f t="shared" si="2"/>
        <v>946</v>
      </c>
      <c r="K72" s="159">
        <f t="shared" si="2"/>
        <v>1050</v>
      </c>
      <c r="L72" s="175">
        <v>78</v>
      </c>
    </row>
    <row r="73" spans="1:12" ht="12.75">
      <c r="A73" s="156" t="s">
        <v>79</v>
      </c>
      <c r="B73" s="175">
        <v>55709</v>
      </c>
      <c r="C73" s="175">
        <v>5077</v>
      </c>
      <c r="D73" s="158">
        <v>421843</v>
      </c>
      <c r="E73" s="159">
        <f t="shared" si="0"/>
        <v>482629</v>
      </c>
      <c r="F73" s="175">
        <v>9580</v>
      </c>
      <c r="G73" s="158">
        <v>57466</v>
      </c>
      <c r="H73" s="160">
        <f t="shared" si="1"/>
        <v>67046</v>
      </c>
      <c r="I73" s="160">
        <f t="shared" si="3"/>
        <v>70366</v>
      </c>
      <c r="J73" s="160">
        <f t="shared" si="2"/>
        <v>479309</v>
      </c>
      <c r="K73" s="159">
        <f t="shared" si="2"/>
        <v>549675</v>
      </c>
      <c r="L73" s="175">
        <v>120016</v>
      </c>
    </row>
    <row r="74" spans="1:12" ht="12.75">
      <c r="A74" s="156" t="s">
        <v>80</v>
      </c>
      <c r="B74" s="175">
        <v>1</v>
      </c>
      <c r="C74" s="175">
        <v>0</v>
      </c>
      <c r="D74" s="158">
        <v>3</v>
      </c>
      <c r="E74" s="159">
        <f t="shared" si="0"/>
        <v>4</v>
      </c>
      <c r="F74" s="175">
        <v>0</v>
      </c>
      <c r="G74" s="158">
        <v>0</v>
      </c>
      <c r="H74" s="160">
        <f t="shared" si="1"/>
        <v>0</v>
      </c>
      <c r="I74" s="160">
        <f t="shared" si="3"/>
        <v>1</v>
      </c>
      <c r="J74" s="160">
        <f t="shared" si="2"/>
        <v>3</v>
      </c>
      <c r="K74" s="159">
        <f t="shared" si="2"/>
        <v>4</v>
      </c>
      <c r="L74" s="175">
        <v>0</v>
      </c>
    </row>
    <row r="75" spans="1:12" ht="12.75">
      <c r="A75" s="156" t="s">
        <v>81</v>
      </c>
      <c r="B75" s="175">
        <v>35284</v>
      </c>
      <c r="C75" s="175">
        <v>1</v>
      </c>
      <c r="D75" s="158">
        <v>678491</v>
      </c>
      <c r="E75" s="159">
        <f t="shared" si="0"/>
        <v>713776</v>
      </c>
      <c r="F75" s="175">
        <v>15</v>
      </c>
      <c r="G75" s="158">
        <v>289</v>
      </c>
      <c r="H75" s="160">
        <f t="shared" si="1"/>
        <v>304</v>
      </c>
      <c r="I75" s="160">
        <f t="shared" si="3"/>
        <v>35300</v>
      </c>
      <c r="J75" s="160">
        <f t="shared" si="2"/>
        <v>678780</v>
      </c>
      <c r="K75" s="159">
        <f t="shared" si="2"/>
        <v>714080</v>
      </c>
      <c r="L75" s="175">
        <v>127731</v>
      </c>
    </row>
    <row r="76" spans="1:12" ht="12.75">
      <c r="A76" s="156" t="s">
        <v>82</v>
      </c>
      <c r="B76" s="175">
        <v>64</v>
      </c>
      <c r="C76" s="175">
        <v>44</v>
      </c>
      <c r="D76" s="158">
        <v>1698</v>
      </c>
      <c r="E76" s="159">
        <f t="shared" si="0"/>
        <v>1806</v>
      </c>
      <c r="F76" s="175">
        <v>0</v>
      </c>
      <c r="G76" s="158">
        <v>17</v>
      </c>
      <c r="H76" s="160">
        <f t="shared" si="1"/>
        <v>17</v>
      </c>
      <c r="I76" s="160">
        <f t="shared" si="3"/>
        <v>108</v>
      </c>
      <c r="J76" s="160">
        <f t="shared" si="2"/>
        <v>1715</v>
      </c>
      <c r="K76" s="159">
        <f t="shared" si="2"/>
        <v>1823</v>
      </c>
      <c r="L76" s="175">
        <v>12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26</v>
      </c>
      <c r="G77" s="158">
        <v>250</v>
      </c>
      <c r="H77" s="160">
        <f t="shared" si="1"/>
        <v>276</v>
      </c>
      <c r="I77" s="160">
        <f t="shared" si="3"/>
        <v>26</v>
      </c>
      <c r="J77" s="160">
        <f t="shared" si="2"/>
        <v>250</v>
      </c>
      <c r="K77" s="159">
        <f t="shared" si="2"/>
        <v>276</v>
      </c>
      <c r="L77" s="175">
        <v>220</v>
      </c>
    </row>
    <row r="78" spans="1:12" ht="12.75">
      <c r="A78" s="156" t="s">
        <v>84</v>
      </c>
      <c r="B78" s="175">
        <v>238</v>
      </c>
      <c r="C78" s="175">
        <v>0</v>
      </c>
      <c r="D78" s="158">
        <v>2971</v>
      </c>
      <c r="E78" s="159">
        <f t="shared" si="0"/>
        <v>3209</v>
      </c>
      <c r="F78" s="175">
        <v>508</v>
      </c>
      <c r="G78" s="158">
        <v>5192</v>
      </c>
      <c r="H78" s="160">
        <f t="shared" si="1"/>
        <v>5700</v>
      </c>
      <c r="I78" s="160">
        <f t="shared" si="3"/>
        <v>746</v>
      </c>
      <c r="J78" s="160">
        <f t="shared" si="2"/>
        <v>8163</v>
      </c>
      <c r="K78" s="159">
        <f t="shared" si="2"/>
        <v>8909</v>
      </c>
      <c r="L78" s="175">
        <v>3242</v>
      </c>
    </row>
    <row r="79" spans="1:12" ht="12.75">
      <c r="A79" s="156" t="s">
        <v>85</v>
      </c>
      <c r="B79" s="175">
        <v>0</v>
      </c>
      <c r="C79" s="175">
        <v>84</v>
      </c>
      <c r="D79" s="158">
        <v>803</v>
      </c>
      <c r="E79" s="159">
        <f t="shared" si="0"/>
        <v>887</v>
      </c>
      <c r="F79" s="175">
        <v>130</v>
      </c>
      <c r="G79" s="158">
        <v>742</v>
      </c>
      <c r="H79" s="160">
        <f t="shared" si="1"/>
        <v>872</v>
      </c>
      <c r="I79" s="160">
        <f t="shared" si="3"/>
        <v>214</v>
      </c>
      <c r="J79" s="160">
        <f t="shared" si="2"/>
        <v>1545</v>
      </c>
      <c r="K79" s="159">
        <f t="shared" si="2"/>
        <v>1759</v>
      </c>
      <c r="L79" s="175">
        <v>1069</v>
      </c>
    </row>
    <row r="80" spans="1:12" ht="12.75">
      <c r="A80" s="156" t="s">
        <v>86</v>
      </c>
      <c r="B80" s="175">
        <v>0</v>
      </c>
      <c r="C80" s="175">
        <v>0</v>
      </c>
      <c r="D80" s="158">
        <v>7</v>
      </c>
      <c r="E80" s="159">
        <f t="shared" si="0"/>
        <v>7</v>
      </c>
      <c r="F80" s="175">
        <v>1</v>
      </c>
      <c r="G80" s="158">
        <v>116</v>
      </c>
      <c r="H80" s="160">
        <f t="shared" si="1"/>
        <v>117</v>
      </c>
      <c r="I80" s="160">
        <f t="shared" si="3"/>
        <v>1</v>
      </c>
      <c r="J80" s="160">
        <f t="shared" si="2"/>
        <v>123</v>
      </c>
      <c r="K80" s="159">
        <f t="shared" si="2"/>
        <v>124</v>
      </c>
      <c r="L80" s="175">
        <v>13</v>
      </c>
    </row>
    <row r="81" spans="1:12" ht="12.75">
      <c r="A81" s="156" t="s">
        <v>87</v>
      </c>
      <c r="B81" s="175">
        <v>257</v>
      </c>
      <c r="C81" s="175">
        <v>1</v>
      </c>
      <c r="D81" s="158">
        <v>2573</v>
      </c>
      <c r="E81" s="159">
        <f t="shared" si="0"/>
        <v>2831</v>
      </c>
      <c r="F81" s="175">
        <v>441</v>
      </c>
      <c r="G81" s="158">
        <v>5665</v>
      </c>
      <c r="H81" s="160">
        <f t="shared" si="1"/>
        <v>6106</v>
      </c>
      <c r="I81" s="160">
        <f t="shared" si="3"/>
        <v>699</v>
      </c>
      <c r="J81" s="160">
        <f t="shared" si="2"/>
        <v>8238</v>
      </c>
      <c r="K81" s="159">
        <f t="shared" si="2"/>
        <v>8937</v>
      </c>
      <c r="L81" s="175">
        <v>793</v>
      </c>
    </row>
    <row r="82" spans="1:12" ht="12.75">
      <c r="A82" s="156" t="s">
        <v>88</v>
      </c>
      <c r="B82" s="175">
        <v>2090</v>
      </c>
      <c r="C82" s="175">
        <v>378</v>
      </c>
      <c r="D82" s="158">
        <v>30885</v>
      </c>
      <c r="E82" s="159">
        <f t="shared" si="0"/>
        <v>33353</v>
      </c>
      <c r="F82" s="175">
        <v>280</v>
      </c>
      <c r="G82" s="158">
        <v>4010</v>
      </c>
      <c r="H82" s="160">
        <f t="shared" si="1"/>
        <v>4290</v>
      </c>
      <c r="I82" s="160">
        <f t="shared" si="3"/>
        <v>2748</v>
      </c>
      <c r="J82" s="160">
        <f t="shared" si="2"/>
        <v>34895</v>
      </c>
      <c r="K82" s="159">
        <f t="shared" si="2"/>
        <v>37643</v>
      </c>
      <c r="L82" s="175">
        <v>1259</v>
      </c>
    </row>
    <row r="83" spans="1:12" ht="12.75">
      <c r="A83" s="156" t="s">
        <v>89</v>
      </c>
      <c r="B83" s="175">
        <v>1148</v>
      </c>
      <c r="C83" s="175">
        <v>605</v>
      </c>
      <c r="D83" s="158">
        <v>13543</v>
      </c>
      <c r="E83" s="159">
        <f t="shared" si="0"/>
        <v>15296</v>
      </c>
      <c r="F83" s="175">
        <v>2031</v>
      </c>
      <c r="G83" s="158">
        <v>22387</v>
      </c>
      <c r="H83" s="160">
        <f t="shared" si="1"/>
        <v>24418</v>
      </c>
      <c r="I83" s="160">
        <f t="shared" si="3"/>
        <v>3784</v>
      </c>
      <c r="J83" s="160">
        <f t="shared" si="2"/>
        <v>35930</v>
      </c>
      <c r="K83" s="159">
        <f t="shared" si="2"/>
        <v>39714</v>
      </c>
      <c r="L83" s="175">
        <v>9823</v>
      </c>
    </row>
    <row r="84" spans="1:12" ht="12.75">
      <c r="A84" s="156" t="s">
        <v>90</v>
      </c>
      <c r="B84" s="175">
        <v>115</v>
      </c>
      <c r="C84" s="175">
        <v>16</v>
      </c>
      <c r="D84" s="158">
        <v>836</v>
      </c>
      <c r="E84" s="159">
        <f t="shared" si="0"/>
        <v>967</v>
      </c>
      <c r="F84" s="175">
        <v>244</v>
      </c>
      <c r="G84" s="158">
        <v>2762</v>
      </c>
      <c r="H84" s="160">
        <f t="shared" si="1"/>
        <v>3006</v>
      </c>
      <c r="I84" s="160">
        <f t="shared" si="3"/>
        <v>375</v>
      </c>
      <c r="J84" s="160">
        <f t="shared" si="2"/>
        <v>3598</v>
      </c>
      <c r="K84" s="159">
        <f t="shared" si="2"/>
        <v>3973</v>
      </c>
      <c r="L84" s="175">
        <v>410</v>
      </c>
    </row>
    <row r="85" spans="1:12" ht="12.75">
      <c r="A85" s="156" t="s">
        <v>91</v>
      </c>
      <c r="B85" s="175">
        <v>1</v>
      </c>
      <c r="C85" s="175">
        <v>0</v>
      </c>
      <c r="D85" s="158">
        <v>24</v>
      </c>
      <c r="E85" s="159">
        <f t="shared" si="0"/>
        <v>25</v>
      </c>
      <c r="F85" s="175">
        <v>10</v>
      </c>
      <c r="G85" s="158">
        <v>68</v>
      </c>
      <c r="H85" s="160">
        <f t="shared" si="1"/>
        <v>78</v>
      </c>
      <c r="I85" s="160">
        <f t="shared" si="3"/>
        <v>11</v>
      </c>
      <c r="J85" s="160">
        <f t="shared" si="2"/>
        <v>92</v>
      </c>
      <c r="K85" s="159">
        <f t="shared" si="2"/>
        <v>103</v>
      </c>
      <c r="L85" s="175">
        <v>48</v>
      </c>
    </row>
    <row r="86" spans="1:12" ht="12.75">
      <c r="A86" s="156" t="s">
        <v>92</v>
      </c>
      <c r="B86" s="175">
        <v>5599</v>
      </c>
      <c r="C86" s="175">
        <v>6634</v>
      </c>
      <c r="D86" s="158">
        <v>124214</v>
      </c>
      <c r="E86" s="159">
        <f>SUM(B86:D86)</f>
        <v>136447</v>
      </c>
      <c r="F86" s="175">
        <v>20166</v>
      </c>
      <c r="G86" s="158">
        <v>156021</v>
      </c>
      <c r="H86" s="160">
        <f t="shared" si="1"/>
        <v>176187</v>
      </c>
      <c r="I86" s="160">
        <f t="shared" si="3"/>
        <v>32399</v>
      </c>
      <c r="J86" s="160">
        <f>SUM(D86+G86)</f>
        <v>280235</v>
      </c>
      <c r="K86" s="159">
        <f t="shared" si="2"/>
        <v>312634</v>
      </c>
      <c r="L86" s="175">
        <v>49594</v>
      </c>
    </row>
    <row r="87" spans="1:12" ht="12.75">
      <c r="A87" s="156" t="s">
        <v>93</v>
      </c>
      <c r="B87" s="175">
        <v>275</v>
      </c>
      <c r="C87" s="175">
        <v>138</v>
      </c>
      <c r="D87" s="158">
        <v>5455</v>
      </c>
      <c r="E87" s="159">
        <f t="shared" si="0"/>
        <v>5868</v>
      </c>
      <c r="F87" s="175">
        <v>217</v>
      </c>
      <c r="G87" s="158">
        <v>2095</v>
      </c>
      <c r="H87" s="160">
        <f t="shared" si="1"/>
        <v>2312</v>
      </c>
      <c r="I87" s="160">
        <f t="shared" si="3"/>
        <v>630</v>
      </c>
      <c r="J87" s="160">
        <f t="shared" si="2"/>
        <v>7550</v>
      </c>
      <c r="K87" s="159">
        <f t="shared" si="2"/>
        <v>8180</v>
      </c>
      <c r="L87" s="175">
        <v>1369</v>
      </c>
    </row>
    <row r="88" spans="1:12" ht="12.75">
      <c r="A88" s="156" t="s">
        <v>94</v>
      </c>
      <c r="B88" s="175">
        <v>2308</v>
      </c>
      <c r="C88" s="175">
        <v>198</v>
      </c>
      <c r="D88" s="158">
        <v>43756</v>
      </c>
      <c r="E88" s="159">
        <f t="shared" si="0"/>
        <v>46262</v>
      </c>
      <c r="F88" s="175">
        <v>1980</v>
      </c>
      <c r="G88" s="158">
        <v>16840</v>
      </c>
      <c r="H88" s="160">
        <f t="shared" si="1"/>
        <v>18820</v>
      </c>
      <c r="I88" s="160">
        <f t="shared" si="3"/>
        <v>4486</v>
      </c>
      <c r="J88" s="160">
        <f t="shared" si="2"/>
        <v>60596</v>
      </c>
      <c r="K88" s="159">
        <f t="shared" si="2"/>
        <v>65082</v>
      </c>
      <c r="L88" s="175">
        <v>17030</v>
      </c>
    </row>
    <row r="89" spans="1:12" ht="12.75">
      <c r="A89" s="156" t="s">
        <v>95</v>
      </c>
      <c r="B89" s="175">
        <v>68</v>
      </c>
      <c r="C89" s="175">
        <v>10</v>
      </c>
      <c r="D89" s="158">
        <v>1235</v>
      </c>
      <c r="E89" s="159">
        <f aca="true" t="shared" si="4" ref="E89:E119">SUM(B89:D89)</f>
        <v>1313</v>
      </c>
      <c r="F89" s="175">
        <v>1</v>
      </c>
      <c r="G89" s="158">
        <v>25</v>
      </c>
      <c r="H89" s="160">
        <f aca="true" t="shared" si="5" ref="H89:H119">SUM(F89:G89)</f>
        <v>26</v>
      </c>
      <c r="I89" s="160">
        <f t="shared" si="3"/>
        <v>79</v>
      </c>
      <c r="J89" s="160">
        <f aca="true" t="shared" si="6" ref="J89:K119">SUM(D89+G89)</f>
        <v>1260</v>
      </c>
      <c r="K89" s="159">
        <f t="shared" si="6"/>
        <v>1339</v>
      </c>
      <c r="L89" s="175">
        <v>16</v>
      </c>
    </row>
    <row r="90" spans="1:12" ht="12.75">
      <c r="A90" s="156" t="s">
        <v>96</v>
      </c>
      <c r="B90" s="175">
        <v>12054</v>
      </c>
      <c r="C90" s="175">
        <v>10697</v>
      </c>
      <c r="D90" s="158">
        <v>187055</v>
      </c>
      <c r="E90" s="159">
        <f t="shared" si="4"/>
        <v>209806</v>
      </c>
      <c r="F90" s="175">
        <v>3114</v>
      </c>
      <c r="G90" s="158">
        <v>22218</v>
      </c>
      <c r="H90" s="160">
        <f t="shared" si="5"/>
        <v>25332</v>
      </c>
      <c r="I90" s="160">
        <f aca="true" t="shared" si="7" ref="I90:I119">SUM(B90+C90+F90)</f>
        <v>25865</v>
      </c>
      <c r="J90" s="160">
        <f t="shared" si="6"/>
        <v>209273</v>
      </c>
      <c r="K90" s="159">
        <f t="shared" si="6"/>
        <v>235138</v>
      </c>
      <c r="L90" s="175">
        <v>121168</v>
      </c>
    </row>
    <row r="91" spans="1:12" ht="12.75">
      <c r="A91" s="156" t="s">
        <v>97</v>
      </c>
      <c r="B91" s="175">
        <v>13208</v>
      </c>
      <c r="C91" s="175">
        <v>887</v>
      </c>
      <c r="D91" s="158">
        <v>201278</v>
      </c>
      <c r="E91" s="159">
        <f t="shared" si="4"/>
        <v>215373</v>
      </c>
      <c r="F91" s="175">
        <v>3168</v>
      </c>
      <c r="G91" s="158">
        <v>34790</v>
      </c>
      <c r="H91" s="160">
        <f t="shared" si="5"/>
        <v>37958</v>
      </c>
      <c r="I91" s="160">
        <f t="shared" si="7"/>
        <v>17263</v>
      </c>
      <c r="J91" s="160">
        <f t="shared" si="6"/>
        <v>236068</v>
      </c>
      <c r="K91" s="159">
        <f t="shared" si="6"/>
        <v>253331</v>
      </c>
      <c r="L91" s="175">
        <v>192302</v>
      </c>
    </row>
    <row r="92" spans="1:12" ht="12.75">
      <c r="A92" s="156" t="s">
        <v>98</v>
      </c>
      <c r="B92" s="175">
        <v>22375</v>
      </c>
      <c r="C92" s="175">
        <v>21</v>
      </c>
      <c r="D92" s="158">
        <v>372107</v>
      </c>
      <c r="E92" s="159">
        <f t="shared" si="4"/>
        <v>394503</v>
      </c>
      <c r="F92" s="175">
        <v>62</v>
      </c>
      <c r="G92" s="158">
        <v>2892</v>
      </c>
      <c r="H92" s="160">
        <f t="shared" si="5"/>
        <v>2954</v>
      </c>
      <c r="I92" s="160">
        <f t="shared" si="7"/>
        <v>22458</v>
      </c>
      <c r="J92" s="160">
        <f t="shared" si="6"/>
        <v>374999</v>
      </c>
      <c r="K92" s="159">
        <f t="shared" si="6"/>
        <v>397457</v>
      </c>
      <c r="L92" s="175">
        <v>39619</v>
      </c>
    </row>
    <row r="93" spans="1:12" ht="12.75">
      <c r="A93" s="156" t="s">
        <v>99</v>
      </c>
      <c r="B93" s="175">
        <v>39197</v>
      </c>
      <c r="C93" s="175">
        <v>14575</v>
      </c>
      <c r="D93" s="158">
        <v>568734</v>
      </c>
      <c r="E93" s="159">
        <f t="shared" si="4"/>
        <v>622506</v>
      </c>
      <c r="F93" s="175">
        <v>27889</v>
      </c>
      <c r="G93" s="158">
        <v>193947</v>
      </c>
      <c r="H93" s="160">
        <f t="shared" si="5"/>
        <v>221836</v>
      </c>
      <c r="I93" s="160">
        <f t="shared" si="7"/>
        <v>81661</v>
      </c>
      <c r="J93" s="160">
        <f t="shared" si="6"/>
        <v>762681</v>
      </c>
      <c r="K93" s="159">
        <f t="shared" si="6"/>
        <v>844342</v>
      </c>
      <c r="L93" s="175">
        <v>305901</v>
      </c>
    </row>
    <row r="94" spans="1:12" ht="12.75">
      <c r="A94" s="156" t="s">
        <v>100</v>
      </c>
      <c r="B94" s="175">
        <v>0</v>
      </c>
      <c r="C94" s="175">
        <v>106</v>
      </c>
      <c r="D94" s="158">
        <v>2005</v>
      </c>
      <c r="E94" s="159">
        <f t="shared" si="4"/>
        <v>2111</v>
      </c>
      <c r="F94" s="175">
        <v>18</v>
      </c>
      <c r="G94" s="158">
        <v>299</v>
      </c>
      <c r="H94" s="160">
        <f t="shared" si="5"/>
        <v>317</v>
      </c>
      <c r="I94" s="160">
        <f t="shared" si="7"/>
        <v>124</v>
      </c>
      <c r="J94" s="160">
        <f t="shared" si="6"/>
        <v>2304</v>
      </c>
      <c r="K94" s="159">
        <f t="shared" si="6"/>
        <v>2428</v>
      </c>
      <c r="L94" s="175">
        <v>318</v>
      </c>
    </row>
    <row r="95" spans="1:12" ht="12.75">
      <c r="A95" s="156" t="s">
        <v>101</v>
      </c>
      <c r="B95" s="175">
        <v>21534</v>
      </c>
      <c r="C95" s="175">
        <v>3421</v>
      </c>
      <c r="D95" s="158">
        <v>323361</v>
      </c>
      <c r="E95" s="159">
        <f t="shared" si="4"/>
        <v>348316</v>
      </c>
      <c r="F95" s="175">
        <v>5725</v>
      </c>
      <c r="G95" s="158">
        <v>52526</v>
      </c>
      <c r="H95" s="160">
        <f t="shared" si="5"/>
        <v>58251</v>
      </c>
      <c r="I95" s="160">
        <f t="shared" si="7"/>
        <v>30680</v>
      </c>
      <c r="J95" s="160">
        <f t="shared" si="6"/>
        <v>375887</v>
      </c>
      <c r="K95" s="159">
        <f t="shared" si="6"/>
        <v>406567</v>
      </c>
      <c r="L95" s="175">
        <v>376846</v>
      </c>
    </row>
    <row r="96" spans="1:12" ht="12.75">
      <c r="A96" s="156" t="s">
        <v>102</v>
      </c>
      <c r="B96" s="175">
        <v>223</v>
      </c>
      <c r="C96" s="175">
        <v>58</v>
      </c>
      <c r="D96" s="158">
        <v>2394</v>
      </c>
      <c r="E96" s="159">
        <f t="shared" si="4"/>
        <v>2675</v>
      </c>
      <c r="F96" s="175">
        <v>90</v>
      </c>
      <c r="G96" s="158">
        <v>386</v>
      </c>
      <c r="H96" s="160">
        <f t="shared" si="5"/>
        <v>476</v>
      </c>
      <c r="I96" s="160">
        <f t="shared" si="7"/>
        <v>371</v>
      </c>
      <c r="J96" s="160">
        <f t="shared" si="6"/>
        <v>2780</v>
      </c>
      <c r="K96" s="159">
        <f t="shared" si="6"/>
        <v>3151</v>
      </c>
      <c r="L96" s="175">
        <v>8</v>
      </c>
    </row>
    <row r="97" spans="1:12" ht="12.75">
      <c r="A97" s="156" t="s">
        <v>103</v>
      </c>
      <c r="B97" s="175">
        <v>3488</v>
      </c>
      <c r="C97" s="175">
        <v>572</v>
      </c>
      <c r="D97" s="158">
        <v>75780</v>
      </c>
      <c r="E97" s="159">
        <f t="shared" si="4"/>
        <v>79840</v>
      </c>
      <c r="F97" s="175">
        <v>604</v>
      </c>
      <c r="G97" s="158">
        <v>9817</v>
      </c>
      <c r="H97" s="160">
        <f t="shared" si="5"/>
        <v>10421</v>
      </c>
      <c r="I97" s="160">
        <f t="shared" si="7"/>
        <v>4664</v>
      </c>
      <c r="J97" s="160">
        <f t="shared" si="6"/>
        <v>85597</v>
      </c>
      <c r="K97" s="159">
        <f t="shared" si="6"/>
        <v>90261</v>
      </c>
      <c r="L97" s="175">
        <v>11978</v>
      </c>
    </row>
    <row r="98" spans="1:12" ht="12.75">
      <c r="A98" s="156" t="s">
        <v>104</v>
      </c>
      <c r="B98" s="175">
        <v>488</v>
      </c>
      <c r="C98" s="175">
        <v>203</v>
      </c>
      <c r="D98" s="158">
        <v>6447</v>
      </c>
      <c r="E98" s="159">
        <f t="shared" si="4"/>
        <v>7138</v>
      </c>
      <c r="F98" s="175">
        <v>37</v>
      </c>
      <c r="G98" s="158">
        <v>1628</v>
      </c>
      <c r="H98" s="160">
        <f t="shared" si="5"/>
        <v>1665</v>
      </c>
      <c r="I98" s="160">
        <f t="shared" si="7"/>
        <v>728</v>
      </c>
      <c r="J98" s="160">
        <f t="shared" si="6"/>
        <v>8075</v>
      </c>
      <c r="K98" s="159">
        <f t="shared" si="6"/>
        <v>8803</v>
      </c>
      <c r="L98" s="175">
        <v>995</v>
      </c>
    </row>
    <row r="99" spans="1:12" ht="12.75">
      <c r="A99" s="156" t="s">
        <v>105</v>
      </c>
      <c r="B99" s="175">
        <v>13</v>
      </c>
      <c r="C99" s="175">
        <v>4</v>
      </c>
      <c r="D99" s="158">
        <v>1081</v>
      </c>
      <c r="E99" s="159">
        <f t="shared" si="4"/>
        <v>1098</v>
      </c>
      <c r="F99" s="175">
        <v>0</v>
      </c>
      <c r="G99" s="158">
        <v>664</v>
      </c>
      <c r="H99" s="160">
        <f t="shared" si="5"/>
        <v>664</v>
      </c>
      <c r="I99" s="160">
        <f t="shared" si="7"/>
        <v>17</v>
      </c>
      <c r="J99" s="160">
        <f t="shared" si="6"/>
        <v>1745</v>
      </c>
      <c r="K99" s="159">
        <f t="shared" si="6"/>
        <v>1762</v>
      </c>
      <c r="L99" s="175">
        <v>543</v>
      </c>
    </row>
    <row r="100" spans="1:12" ht="12.75">
      <c r="A100" s="156" t="s">
        <v>106</v>
      </c>
      <c r="B100" s="175">
        <v>1</v>
      </c>
      <c r="C100" s="175">
        <v>0</v>
      </c>
      <c r="D100" s="158">
        <v>30</v>
      </c>
      <c r="E100" s="159">
        <f t="shared" si="4"/>
        <v>31</v>
      </c>
      <c r="F100" s="175">
        <v>883</v>
      </c>
      <c r="G100" s="158">
        <v>9367</v>
      </c>
      <c r="H100" s="160">
        <f t="shared" si="5"/>
        <v>10250</v>
      </c>
      <c r="I100" s="160">
        <f t="shared" si="7"/>
        <v>884</v>
      </c>
      <c r="J100" s="160">
        <f t="shared" si="6"/>
        <v>9397</v>
      </c>
      <c r="K100" s="159">
        <f t="shared" si="6"/>
        <v>10281</v>
      </c>
      <c r="L100" s="175">
        <v>23727</v>
      </c>
    </row>
    <row r="101" spans="1:12" ht="12.75">
      <c r="A101" s="156" t="s">
        <v>107</v>
      </c>
      <c r="B101" s="175">
        <v>1725</v>
      </c>
      <c r="C101" s="175">
        <v>33</v>
      </c>
      <c r="D101" s="158">
        <v>11149</v>
      </c>
      <c r="E101" s="159">
        <f t="shared" si="4"/>
        <v>12907</v>
      </c>
      <c r="F101" s="175">
        <v>18814</v>
      </c>
      <c r="G101" s="158">
        <v>201532</v>
      </c>
      <c r="H101" s="160">
        <f t="shared" si="5"/>
        <v>220346</v>
      </c>
      <c r="I101" s="160">
        <f t="shared" si="7"/>
        <v>20572</v>
      </c>
      <c r="J101" s="160">
        <f t="shared" si="6"/>
        <v>212681</v>
      </c>
      <c r="K101" s="159">
        <f t="shared" si="6"/>
        <v>233253</v>
      </c>
      <c r="L101" s="175">
        <v>114015</v>
      </c>
    </row>
    <row r="102" spans="1:12" ht="12.75">
      <c r="A102" s="156" t="s">
        <v>108</v>
      </c>
      <c r="B102" s="175">
        <v>512</v>
      </c>
      <c r="C102" s="175">
        <v>1658</v>
      </c>
      <c r="D102" s="158">
        <v>16594</v>
      </c>
      <c r="E102" s="159">
        <f t="shared" si="4"/>
        <v>18764</v>
      </c>
      <c r="F102" s="175">
        <v>8859</v>
      </c>
      <c r="G102" s="158">
        <v>105993</v>
      </c>
      <c r="H102" s="160">
        <f t="shared" si="5"/>
        <v>114852</v>
      </c>
      <c r="I102" s="160">
        <f t="shared" si="7"/>
        <v>11029</v>
      </c>
      <c r="J102" s="160">
        <f t="shared" si="6"/>
        <v>122587</v>
      </c>
      <c r="K102" s="159">
        <f t="shared" si="6"/>
        <v>133616</v>
      </c>
      <c r="L102" s="175">
        <v>26472</v>
      </c>
    </row>
    <row r="103" spans="1:12" ht="12.75">
      <c r="A103" s="156" t="s">
        <v>109</v>
      </c>
      <c r="B103" s="175">
        <v>22935</v>
      </c>
      <c r="C103" s="175">
        <v>31681</v>
      </c>
      <c r="D103" s="158">
        <v>420068</v>
      </c>
      <c r="E103" s="159">
        <f t="shared" si="4"/>
        <v>474684</v>
      </c>
      <c r="F103" s="175">
        <v>21745</v>
      </c>
      <c r="G103" s="158">
        <v>328846</v>
      </c>
      <c r="H103" s="160">
        <f t="shared" si="5"/>
        <v>350591</v>
      </c>
      <c r="I103" s="160">
        <f t="shared" si="7"/>
        <v>76361</v>
      </c>
      <c r="J103" s="160">
        <f t="shared" si="6"/>
        <v>748914</v>
      </c>
      <c r="K103" s="159">
        <f t="shared" si="6"/>
        <v>825275</v>
      </c>
      <c r="L103" s="175">
        <v>107756</v>
      </c>
    </row>
    <row r="104" spans="1:12" ht="12.75">
      <c r="A104" s="156" t="s">
        <v>110</v>
      </c>
      <c r="B104" s="175">
        <v>60</v>
      </c>
      <c r="C104" s="175">
        <v>0</v>
      </c>
      <c r="D104" s="158">
        <v>824</v>
      </c>
      <c r="E104" s="159">
        <f t="shared" si="4"/>
        <v>884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60</v>
      </c>
      <c r="J104" s="160">
        <f t="shared" si="6"/>
        <v>895</v>
      </c>
      <c r="K104" s="159">
        <f t="shared" si="6"/>
        <v>955</v>
      </c>
      <c r="L104" s="175">
        <v>20</v>
      </c>
    </row>
    <row r="105" spans="1:12" ht="12.75">
      <c r="A105" s="156" t="s">
        <v>111</v>
      </c>
      <c r="B105" s="175">
        <v>7439</v>
      </c>
      <c r="C105" s="175">
        <v>6549</v>
      </c>
      <c r="D105" s="158">
        <v>133896</v>
      </c>
      <c r="E105" s="159">
        <f t="shared" si="4"/>
        <v>147884</v>
      </c>
      <c r="F105" s="175">
        <v>3258</v>
      </c>
      <c r="G105" s="158">
        <v>23027</v>
      </c>
      <c r="H105" s="160">
        <f t="shared" si="5"/>
        <v>26285</v>
      </c>
      <c r="I105" s="160">
        <f t="shared" si="7"/>
        <v>17246</v>
      </c>
      <c r="J105" s="160">
        <f t="shared" si="6"/>
        <v>156923</v>
      </c>
      <c r="K105" s="159">
        <f t="shared" si="6"/>
        <v>174169</v>
      </c>
      <c r="L105" s="175">
        <v>12435</v>
      </c>
    </row>
    <row r="106" spans="1:12" ht="12.75">
      <c r="A106" s="156" t="s">
        <v>112</v>
      </c>
      <c r="B106" s="175">
        <v>1188</v>
      </c>
      <c r="C106" s="175">
        <v>832</v>
      </c>
      <c r="D106" s="158">
        <v>19202</v>
      </c>
      <c r="E106" s="159">
        <f t="shared" si="4"/>
        <v>21222</v>
      </c>
      <c r="F106" s="175">
        <v>1155</v>
      </c>
      <c r="G106" s="158">
        <v>8606</v>
      </c>
      <c r="H106" s="160">
        <f t="shared" si="5"/>
        <v>9761</v>
      </c>
      <c r="I106" s="160">
        <f t="shared" si="7"/>
        <v>3175</v>
      </c>
      <c r="J106" s="160">
        <f t="shared" si="6"/>
        <v>27808</v>
      </c>
      <c r="K106" s="159">
        <f t="shared" si="6"/>
        <v>30983</v>
      </c>
      <c r="L106" s="175">
        <v>9498</v>
      </c>
    </row>
    <row r="107" spans="1:12" ht="12.75">
      <c r="A107" s="156" t="s">
        <v>113</v>
      </c>
      <c r="B107" s="175">
        <v>48711</v>
      </c>
      <c r="C107" s="175">
        <v>35912</v>
      </c>
      <c r="D107" s="158">
        <v>518141</v>
      </c>
      <c r="E107" s="159">
        <f t="shared" si="4"/>
        <v>602764</v>
      </c>
      <c r="F107" s="175">
        <v>6248</v>
      </c>
      <c r="G107" s="158">
        <v>51368</v>
      </c>
      <c r="H107" s="160">
        <f t="shared" si="5"/>
        <v>57616</v>
      </c>
      <c r="I107" s="160">
        <f t="shared" si="7"/>
        <v>90871</v>
      </c>
      <c r="J107" s="160">
        <f t="shared" si="6"/>
        <v>569509</v>
      </c>
      <c r="K107" s="159">
        <f t="shared" si="6"/>
        <v>660380</v>
      </c>
      <c r="L107" s="175">
        <v>172216</v>
      </c>
    </row>
    <row r="108" spans="1:12" ht="12.75">
      <c r="A108" s="156" t="s">
        <v>114</v>
      </c>
      <c r="B108" s="175">
        <v>46149</v>
      </c>
      <c r="C108" s="175">
        <v>12634</v>
      </c>
      <c r="D108" s="158">
        <v>503691</v>
      </c>
      <c r="E108" s="159">
        <f t="shared" si="4"/>
        <v>562474</v>
      </c>
      <c r="F108" s="175">
        <v>2841</v>
      </c>
      <c r="G108" s="158">
        <v>25756</v>
      </c>
      <c r="H108" s="160">
        <f t="shared" si="5"/>
        <v>28597</v>
      </c>
      <c r="I108" s="160">
        <f t="shared" si="7"/>
        <v>61624</v>
      </c>
      <c r="J108" s="160">
        <f t="shared" si="6"/>
        <v>529447</v>
      </c>
      <c r="K108" s="159">
        <f t="shared" si="6"/>
        <v>591071</v>
      </c>
      <c r="L108" s="175">
        <v>271498</v>
      </c>
    </row>
    <row r="109" spans="1:12" ht="12.75">
      <c r="A109" s="156" t="s">
        <v>115</v>
      </c>
      <c r="B109" s="175">
        <v>1462</v>
      </c>
      <c r="C109" s="175">
        <v>1139</v>
      </c>
      <c r="D109" s="158">
        <v>25506</v>
      </c>
      <c r="E109" s="159">
        <f t="shared" si="4"/>
        <v>28107</v>
      </c>
      <c r="F109" s="175">
        <v>1268</v>
      </c>
      <c r="G109" s="158">
        <v>11505</v>
      </c>
      <c r="H109" s="160">
        <f t="shared" si="5"/>
        <v>12773</v>
      </c>
      <c r="I109" s="160">
        <f t="shared" si="7"/>
        <v>3869</v>
      </c>
      <c r="J109" s="160">
        <f t="shared" si="6"/>
        <v>37011</v>
      </c>
      <c r="K109" s="159">
        <f t="shared" si="6"/>
        <v>40880</v>
      </c>
      <c r="L109" s="175">
        <v>8696</v>
      </c>
    </row>
    <row r="110" spans="1:12" ht="12.75">
      <c r="A110" s="156" t="s">
        <v>116</v>
      </c>
      <c r="B110" s="175">
        <v>309</v>
      </c>
      <c r="C110" s="175">
        <v>207</v>
      </c>
      <c r="D110" s="158">
        <v>4916</v>
      </c>
      <c r="E110" s="159">
        <f t="shared" si="4"/>
        <v>5432</v>
      </c>
      <c r="F110" s="175">
        <v>249</v>
      </c>
      <c r="G110" s="158">
        <v>2084</v>
      </c>
      <c r="H110" s="160">
        <f t="shared" si="5"/>
        <v>2333</v>
      </c>
      <c r="I110" s="160">
        <f t="shared" si="7"/>
        <v>765</v>
      </c>
      <c r="J110" s="160">
        <f t="shared" si="6"/>
        <v>7000</v>
      </c>
      <c r="K110" s="159">
        <f t="shared" si="6"/>
        <v>7765</v>
      </c>
      <c r="L110" s="175">
        <v>422</v>
      </c>
    </row>
    <row r="111" spans="1:12" ht="12.75">
      <c r="A111" s="156" t="s">
        <v>117</v>
      </c>
      <c r="B111" s="175">
        <v>244</v>
      </c>
      <c r="C111" s="175">
        <v>27</v>
      </c>
      <c r="D111" s="158">
        <v>2355</v>
      </c>
      <c r="E111" s="159">
        <f t="shared" si="4"/>
        <v>2626</v>
      </c>
      <c r="F111" s="175">
        <v>8</v>
      </c>
      <c r="G111" s="158">
        <v>295</v>
      </c>
      <c r="H111" s="160">
        <f t="shared" si="5"/>
        <v>303</v>
      </c>
      <c r="I111" s="160">
        <f t="shared" si="7"/>
        <v>279</v>
      </c>
      <c r="J111" s="160">
        <f t="shared" si="6"/>
        <v>2650</v>
      </c>
      <c r="K111" s="159">
        <f t="shared" si="6"/>
        <v>2929</v>
      </c>
      <c r="L111" s="175">
        <v>69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41</v>
      </c>
      <c r="G112" s="158">
        <v>40</v>
      </c>
      <c r="H112" s="160">
        <f t="shared" si="5"/>
        <v>81</v>
      </c>
      <c r="I112" s="160">
        <f t="shared" si="7"/>
        <v>41</v>
      </c>
      <c r="J112" s="160">
        <f t="shared" si="6"/>
        <v>40</v>
      </c>
      <c r="K112" s="159">
        <f t="shared" si="6"/>
        <v>81</v>
      </c>
      <c r="L112" s="175">
        <v>6</v>
      </c>
    </row>
    <row r="113" spans="1:12" ht="12.75">
      <c r="A113" s="156" t="s">
        <v>119</v>
      </c>
      <c r="B113" s="175">
        <v>6237</v>
      </c>
      <c r="C113" s="175">
        <v>63</v>
      </c>
      <c r="D113" s="158">
        <v>93571</v>
      </c>
      <c r="E113" s="159">
        <f t="shared" si="4"/>
        <v>99871</v>
      </c>
      <c r="F113" s="175">
        <v>194</v>
      </c>
      <c r="G113" s="158">
        <v>17726</v>
      </c>
      <c r="H113" s="160">
        <f t="shared" si="5"/>
        <v>17920</v>
      </c>
      <c r="I113" s="160">
        <f t="shared" si="7"/>
        <v>6494</v>
      </c>
      <c r="J113" s="160">
        <f t="shared" si="6"/>
        <v>111297</v>
      </c>
      <c r="K113" s="159">
        <f t="shared" si="6"/>
        <v>117791</v>
      </c>
      <c r="L113" s="175">
        <v>7001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75">
        <v>4</v>
      </c>
    </row>
    <row r="115" spans="1:12" ht="12.75">
      <c r="A115" s="156" t="s">
        <v>121</v>
      </c>
      <c r="B115" s="175">
        <v>220</v>
      </c>
      <c r="C115" s="175">
        <v>1</v>
      </c>
      <c r="D115" s="158">
        <v>2720</v>
      </c>
      <c r="E115" s="159">
        <f t="shared" si="4"/>
        <v>2941</v>
      </c>
      <c r="F115" s="175">
        <v>855</v>
      </c>
      <c r="G115" s="158">
        <v>8215</v>
      </c>
      <c r="H115" s="160">
        <f t="shared" si="5"/>
        <v>9070</v>
      </c>
      <c r="I115" s="160">
        <f t="shared" si="7"/>
        <v>1076</v>
      </c>
      <c r="J115" s="160">
        <f t="shared" si="6"/>
        <v>10935</v>
      </c>
      <c r="K115" s="159">
        <f t="shared" si="6"/>
        <v>12011</v>
      </c>
      <c r="L115" s="175">
        <v>2059</v>
      </c>
    </row>
    <row r="116" spans="1:12" ht="12.75">
      <c r="A116" s="156" t="s">
        <v>122</v>
      </c>
      <c r="B116" s="175">
        <v>167</v>
      </c>
      <c r="C116" s="175">
        <v>610</v>
      </c>
      <c r="D116" s="158">
        <v>21191</v>
      </c>
      <c r="E116" s="159">
        <f t="shared" si="4"/>
        <v>21968</v>
      </c>
      <c r="F116" s="175">
        <v>73</v>
      </c>
      <c r="G116" s="158">
        <v>5258</v>
      </c>
      <c r="H116" s="160">
        <f t="shared" si="5"/>
        <v>5331</v>
      </c>
      <c r="I116" s="160">
        <f t="shared" si="7"/>
        <v>850</v>
      </c>
      <c r="J116" s="160">
        <f t="shared" si="6"/>
        <v>26449</v>
      </c>
      <c r="K116" s="159">
        <f t="shared" si="6"/>
        <v>27299</v>
      </c>
      <c r="L116" s="175">
        <v>5808</v>
      </c>
    </row>
    <row r="117" spans="1:12" ht="12.75">
      <c r="A117" s="156" t="s">
        <v>123</v>
      </c>
      <c r="B117" s="175">
        <v>69</v>
      </c>
      <c r="C117" s="175">
        <v>3</v>
      </c>
      <c r="D117" s="158">
        <v>3445</v>
      </c>
      <c r="E117" s="159">
        <f t="shared" si="4"/>
        <v>3517</v>
      </c>
      <c r="F117" s="175">
        <v>75</v>
      </c>
      <c r="G117" s="158">
        <v>2218</v>
      </c>
      <c r="H117" s="160">
        <f t="shared" si="5"/>
        <v>2293</v>
      </c>
      <c r="I117" s="160">
        <f t="shared" si="7"/>
        <v>147</v>
      </c>
      <c r="J117" s="160">
        <f t="shared" si="6"/>
        <v>5663</v>
      </c>
      <c r="K117" s="159">
        <f t="shared" si="6"/>
        <v>5810</v>
      </c>
      <c r="L117" s="175">
        <v>2231</v>
      </c>
    </row>
    <row r="118" spans="1:12" ht="12.75">
      <c r="A118" s="156" t="s">
        <v>124</v>
      </c>
      <c r="B118" s="175">
        <v>2983</v>
      </c>
      <c r="C118" s="175">
        <v>818</v>
      </c>
      <c r="D118" s="158">
        <v>55001</v>
      </c>
      <c r="E118" s="159">
        <f t="shared" si="4"/>
        <v>58802</v>
      </c>
      <c r="F118" s="175">
        <v>1322</v>
      </c>
      <c r="G118" s="158">
        <v>28021</v>
      </c>
      <c r="H118" s="160">
        <f t="shared" si="5"/>
        <v>29343</v>
      </c>
      <c r="I118" s="160">
        <f t="shared" si="7"/>
        <v>5123</v>
      </c>
      <c r="J118" s="160">
        <f t="shared" si="6"/>
        <v>83022</v>
      </c>
      <c r="K118" s="159">
        <f t="shared" si="6"/>
        <v>88145</v>
      </c>
      <c r="L118" s="175">
        <v>15429</v>
      </c>
    </row>
    <row r="119" spans="1:12" ht="12.75">
      <c r="A119" s="156" t="s">
        <v>125</v>
      </c>
      <c r="B119" s="175">
        <v>265</v>
      </c>
      <c r="C119" s="175">
        <v>15</v>
      </c>
      <c r="D119" s="158">
        <v>2209</v>
      </c>
      <c r="E119" s="159">
        <f t="shared" si="4"/>
        <v>2489</v>
      </c>
      <c r="F119" s="175">
        <v>88</v>
      </c>
      <c r="G119" s="158">
        <v>4955</v>
      </c>
      <c r="H119" s="160">
        <f t="shared" si="5"/>
        <v>5043</v>
      </c>
      <c r="I119" s="160">
        <f t="shared" si="7"/>
        <v>368</v>
      </c>
      <c r="J119" s="160">
        <f t="shared" si="6"/>
        <v>7164</v>
      </c>
      <c r="K119" s="159">
        <f t="shared" si="6"/>
        <v>7532</v>
      </c>
      <c r="L119" s="175">
        <v>2444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862752</v>
      </c>
      <c r="C122" s="164">
        <f>SUM(C24:C119)</f>
        <v>644333</v>
      </c>
      <c r="D122" s="164">
        <f aca="true" t="shared" si="8" ref="D122:L122">SUM(D24:D119)</f>
        <v>13902647</v>
      </c>
      <c r="E122" s="164">
        <f t="shared" si="8"/>
        <v>15409732</v>
      </c>
      <c r="F122" s="165">
        <f t="shared" si="8"/>
        <v>387998</v>
      </c>
      <c r="G122" s="164">
        <f t="shared" si="8"/>
        <v>3484006</v>
      </c>
      <c r="H122" s="164">
        <f t="shared" si="8"/>
        <v>3872004</v>
      </c>
      <c r="I122" s="164">
        <f t="shared" si="8"/>
        <v>1895083</v>
      </c>
      <c r="J122" s="164">
        <f>D122+G122</f>
        <v>17386653</v>
      </c>
      <c r="K122" s="164">
        <f>E122+H122</f>
        <v>19281736</v>
      </c>
      <c r="L122" s="165">
        <f t="shared" si="8"/>
        <v>7845720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69" t="s">
        <v>149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</row>
    <row r="128" spans="1:12" ht="12.75">
      <c r="A128" s="272" t="s">
        <v>150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1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:L1"/>
    <mergeCell ref="A5:L5"/>
    <mergeCell ref="A7:L7"/>
    <mergeCell ref="A9:L9"/>
    <mergeCell ref="A12:L12"/>
    <mergeCell ref="A14:L14"/>
    <mergeCell ref="A127:L127"/>
    <mergeCell ref="A128:L128"/>
    <mergeCell ref="A15:L15"/>
    <mergeCell ref="A16:A17"/>
    <mergeCell ref="B20:E20"/>
    <mergeCell ref="F20:H20"/>
    <mergeCell ref="F21:H21"/>
    <mergeCell ref="B22:C2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8"/>
  <sheetViews>
    <sheetView zoomScalePageLayoutView="0" workbookViewId="0" topLeftCell="A1">
      <selection activeCell="M16" sqref="M16"/>
    </sheetView>
  </sheetViews>
  <sheetFormatPr defaultColWidth="11.421875" defaultRowHeight="12.75"/>
  <sheetData>
    <row r="2" spans="1:11" ht="12.75">
      <c r="A2" s="257" t="s">
        <v>128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85"/>
      <c r="B3" s="85"/>
      <c r="C3" s="85"/>
      <c r="D3" s="258" t="s">
        <v>129</v>
      </c>
      <c r="E3" s="258"/>
      <c r="F3" s="258"/>
      <c r="G3" s="86"/>
      <c r="H3" s="86"/>
      <c r="I3" s="85"/>
      <c r="J3" s="85"/>
      <c r="K3" s="85"/>
    </row>
    <row r="4" spans="1:11" ht="12.75">
      <c r="A4" s="85"/>
      <c r="B4" s="85"/>
      <c r="C4" s="85"/>
      <c r="D4" s="87"/>
      <c r="E4" s="87"/>
      <c r="F4" s="87"/>
      <c r="G4" s="85"/>
      <c r="H4" s="85"/>
      <c r="I4" s="85"/>
      <c r="J4" s="85"/>
      <c r="K4" s="85"/>
    </row>
    <row r="5" spans="1:1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.75">
      <c r="A6" s="257" t="s">
        <v>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</row>
    <row r="7" spans="1:11" ht="12.7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2.75">
      <c r="A8" s="257" t="s">
        <v>6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1:11" ht="12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2.75">
      <c r="A10" s="257" t="s">
        <v>130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88"/>
      <c r="B12" s="88"/>
      <c r="C12" s="88"/>
      <c r="D12" s="85"/>
      <c r="E12" s="85"/>
      <c r="F12" s="85"/>
      <c r="G12" s="85"/>
      <c r="H12" s="85"/>
      <c r="I12" s="88"/>
      <c r="J12" s="88"/>
      <c r="K12" s="88"/>
    </row>
    <row r="13" spans="1:11" ht="12.75">
      <c r="A13" s="257" t="s">
        <v>8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1:11" ht="12.75">
      <c r="A14" s="84"/>
      <c r="B14" s="88"/>
      <c r="C14" s="88"/>
      <c r="D14" s="85"/>
      <c r="E14" s="85"/>
      <c r="F14" s="88"/>
      <c r="G14" s="85"/>
      <c r="H14" s="85"/>
      <c r="I14" s="88"/>
      <c r="J14" s="88"/>
      <c r="K14" s="88"/>
    </row>
    <row r="15" spans="1:11" ht="12.75">
      <c r="A15" s="257" t="s">
        <v>9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</row>
    <row r="16" spans="1:11" ht="12.75">
      <c r="A16" s="257" t="s">
        <v>131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</row>
    <row r="17" spans="1:11" ht="12.75">
      <c r="A17" s="89"/>
      <c r="B17" s="89"/>
      <c r="C17" s="89"/>
      <c r="D17" s="90"/>
      <c r="E17" s="90"/>
      <c r="F17" s="90"/>
      <c r="G17" s="90"/>
      <c r="H17" s="90"/>
      <c r="I17" s="89"/>
      <c r="J17" s="89"/>
      <c r="K17" s="89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/>
      <c r="K18" s="90"/>
    </row>
    <row r="19" spans="1:11" ht="12.75">
      <c r="A19" s="91"/>
      <c r="B19" s="87"/>
      <c r="C19" s="87"/>
      <c r="D19" s="87"/>
      <c r="E19" s="87"/>
      <c r="F19" s="87"/>
      <c r="G19" s="87"/>
      <c r="H19" s="90"/>
      <c r="I19" s="90"/>
      <c r="J19" s="90" t="s">
        <v>132</v>
      </c>
      <c r="K19" s="90"/>
    </row>
    <row r="20" spans="1:11" ht="12.75">
      <c r="A20" s="92"/>
      <c r="B20" s="260" t="s">
        <v>133</v>
      </c>
      <c r="C20" s="261"/>
      <c r="D20" s="261"/>
      <c r="E20" s="261"/>
      <c r="F20" s="261"/>
      <c r="G20" s="261"/>
      <c r="H20" s="261"/>
      <c r="I20" s="261"/>
      <c r="J20" s="261"/>
      <c r="K20" s="262"/>
    </row>
    <row r="21" spans="1:11" ht="12.75">
      <c r="A21" s="93" t="s">
        <v>14</v>
      </c>
      <c r="B21" s="94"/>
      <c r="C21" s="87"/>
      <c r="D21" s="87"/>
      <c r="E21" s="95"/>
      <c r="F21" s="94"/>
      <c r="G21" s="87"/>
      <c r="H21" s="95"/>
      <c r="I21" s="94"/>
      <c r="J21" s="87"/>
      <c r="K21" s="95"/>
    </row>
    <row r="22" spans="1:11" ht="12.75">
      <c r="A22" s="96" t="s">
        <v>18</v>
      </c>
      <c r="B22" s="263" t="s">
        <v>19</v>
      </c>
      <c r="C22" s="263"/>
      <c r="D22" s="98"/>
      <c r="E22" s="99"/>
      <c r="F22" s="97"/>
      <c r="G22" s="100" t="s">
        <v>20</v>
      </c>
      <c r="H22" s="101"/>
      <c r="I22" s="102"/>
      <c r="J22" s="90" t="s">
        <v>134</v>
      </c>
      <c r="K22" s="103"/>
    </row>
    <row r="23" spans="1:11" ht="12.75">
      <c r="A23" s="104" t="s">
        <v>22</v>
      </c>
      <c r="B23" s="105" t="s">
        <v>25</v>
      </c>
      <c r="C23" s="105" t="s">
        <v>26</v>
      </c>
      <c r="D23" s="106"/>
      <c r="E23" s="106"/>
      <c r="F23" s="264" t="s">
        <v>135</v>
      </c>
      <c r="G23" s="265"/>
      <c r="H23" s="266"/>
      <c r="I23" s="107"/>
      <c r="J23" s="90"/>
      <c r="K23" s="108"/>
    </row>
    <row r="24" spans="1:11" ht="12.75">
      <c r="A24" s="109"/>
      <c r="B24" s="267" t="s">
        <v>136</v>
      </c>
      <c r="C24" s="267"/>
      <c r="D24" s="110" t="s">
        <v>137</v>
      </c>
      <c r="E24" s="109" t="s">
        <v>28</v>
      </c>
      <c r="F24" s="111" t="s">
        <v>136</v>
      </c>
      <c r="G24" s="112" t="s">
        <v>137</v>
      </c>
      <c r="H24" s="111" t="s">
        <v>28</v>
      </c>
      <c r="I24" s="111" t="s">
        <v>136</v>
      </c>
      <c r="J24" s="112" t="s">
        <v>137</v>
      </c>
      <c r="K24" s="112" t="s">
        <v>134</v>
      </c>
    </row>
    <row r="25" spans="1:11" ht="12.75">
      <c r="A25" s="113"/>
      <c r="B25" s="114"/>
      <c r="C25" s="114"/>
      <c r="D25" s="115"/>
      <c r="E25" s="116"/>
      <c r="F25" s="114"/>
      <c r="G25" s="116"/>
      <c r="H25" s="116"/>
      <c r="I25" s="116"/>
      <c r="J25" s="116"/>
      <c r="K25" s="116"/>
    </row>
    <row r="26" spans="1:11" ht="12.75">
      <c r="A26" s="117" t="s">
        <v>30</v>
      </c>
      <c r="B26" s="51">
        <v>1776</v>
      </c>
      <c r="C26" s="51">
        <v>148</v>
      </c>
      <c r="D26" s="118">
        <v>1729</v>
      </c>
      <c r="E26" s="119">
        <f>SUM(B26:D26)</f>
        <v>3653</v>
      </c>
      <c r="F26" s="51">
        <v>787</v>
      </c>
      <c r="G26" s="120">
        <v>431</v>
      </c>
      <c r="H26" s="121">
        <f>SUM(F26:G26)</f>
        <v>1218</v>
      </c>
      <c r="I26" s="121">
        <f>SUM(B26+C26+F26)</f>
        <v>2711</v>
      </c>
      <c r="J26" s="121">
        <f>D26+G26</f>
        <v>2160</v>
      </c>
      <c r="K26" s="121">
        <f>SUM(I26:J26)</f>
        <v>4871</v>
      </c>
    </row>
    <row r="27" spans="1:11" ht="12.75">
      <c r="A27" s="117" t="s">
        <v>31</v>
      </c>
      <c r="B27" s="51">
        <v>7031</v>
      </c>
      <c r="C27" s="51">
        <v>0</v>
      </c>
      <c r="D27" s="118">
        <v>5439</v>
      </c>
      <c r="E27" s="119">
        <f aca="true" t="shared" si="0" ref="E27:E90">SUM(B27:D27)</f>
        <v>12470</v>
      </c>
      <c r="F27" s="51">
        <v>97759</v>
      </c>
      <c r="G27" s="120">
        <v>89</v>
      </c>
      <c r="H27" s="121">
        <f aca="true" t="shared" si="1" ref="H27:H90">SUM(F27:G27)</f>
        <v>97848</v>
      </c>
      <c r="I27" s="121">
        <f aca="true" t="shared" si="2" ref="I27:I90">SUM(B27+C27+F27)</f>
        <v>104790</v>
      </c>
      <c r="J27" s="121">
        <f aca="true" t="shared" si="3" ref="J27:J90">SUM(D27+G27)</f>
        <v>5528</v>
      </c>
      <c r="K27" s="121">
        <f aca="true" t="shared" si="4" ref="K27:K90">SUM(I27:J27)</f>
        <v>110318</v>
      </c>
    </row>
    <row r="28" spans="1:11" ht="12.75">
      <c r="A28" s="117" t="s">
        <v>32</v>
      </c>
      <c r="B28" s="51">
        <v>1228</v>
      </c>
      <c r="C28" s="51">
        <v>40</v>
      </c>
      <c r="D28" s="118">
        <v>1503</v>
      </c>
      <c r="E28" s="119">
        <f t="shared" si="0"/>
        <v>2771</v>
      </c>
      <c r="F28" s="51">
        <v>71</v>
      </c>
      <c r="G28" s="120">
        <v>229</v>
      </c>
      <c r="H28" s="121">
        <f t="shared" si="1"/>
        <v>300</v>
      </c>
      <c r="I28" s="121">
        <f t="shared" si="2"/>
        <v>1339</v>
      </c>
      <c r="J28" s="121">
        <f t="shared" si="3"/>
        <v>1732</v>
      </c>
      <c r="K28" s="121">
        <f t="shared" si="4"/>
        <v>3071</v>
      </c>
    </row>
    <row r="29" spans="1:11" ht="12.75">
      <c r="A29" s="117" t="s">
        <v>33</v>
      </c>
      <c r="B29" s="51">
        <v>673</v>
      </c>
      <c r="C29" s="51">
        <v>1418</v>
      </c>
      <c r="D29" s="118">
        <v>3993</v>
      </c>
      <c r="E29" s="119">
        <f t="shared" si="0"/>
        <v>6084</v>
      </c>
      <c r="F29" s="51">
        <v>549</v>
      </c>
      <c r="G29" s="120">
        <v>536</v>
      </c>
      <c r="H29" s="121">
        <f t="shared" si="1"/>
        <v>1085</v>
      </c>
      <c r="I29" s="121">
        <f t="shared" si="2"/>
        <v>2640</v>
      </c>
      <c r="J29" s="121">
        <f t="shared" si="3"/>
        <v>4529</v>
      </c>
      <c r="K29" s="121">
        <f t="shared" si="4"/>
        <v>7169</v>
      </c>
    </row>
    <row r="30" spans="1:11" ht="12.75">
      <c r="A30" s="117" t="s">
        <v>34</v>
      </c>
      <c r="B30" s="51">
        <v>0</v>
      </c>
      <c r="C30" s="51">
        <v>270</v>
      </c>
      <c r="D30" s="118">
        <v>528</v>
      </c>
      <c r="E30" s="119">
        <f t="shared" si="0"/>
        <v>798</v>
      </c>
      <c r="F30" s="51">
        <v>3</v>
      </c>
      <c r="G30" s="120">
        <v>7</v>
      </c>
      <c r="H30" s="121">
        <f t="shared" si="1"/>
        <v>10</v>
      </c>
      <c r="I30" s="121">
        <f t="shared" si="2"/>
        <v>273</v>
      </c>
      <c r="J30" s="121">
        <f t="shared" si="3"/>
        <v>535</v>
      </c>
      <c r="K30" s="121">
        <f t="shared" si="4"/>
        <v>808</v>
      </c>
    </row>
    <row r="31" spans="1:11" ht="12.75">
      <c r="A31" s="117" t="s">
        <v>35</v>
      </c>
      <c r="B31" s="51">
        <v>65</v>
      </c>
      <c r="C31" s="51">
        <v>79</v>
      </c>
      <c r="D31" s="118">
        <v>179</v>
      </c>
      <c r="E31" s="119">
        <f t="shared" si="0"/>
        <v>323</v>
      </c>
      <c r="F31" s="51">
        <v>1</v>
      </c>
      <c r="G31" s="120">
        <v>0</v>
      </c>
      <c r="H31" s="121">
        <f t="shared" si="1"/>
        <v>1</v>
      </c>
      <c r="I31" s="121">
        <f t="shared" si="2"/>
        <v>145</v>
      </c>
      <c r="J31" s="121">
        <f t="shared" si="3"/>
        <v>179</v>
      </c>
      <c r="K31" s="121">
        <f t="shared" si="4"/>
        <v>324</v>
      </c>
    </row>
    <row r="32" spans="1:11" ht="12.75">
      <c r="A32" s="117" t="s">
        <v>36</v>
      </c>
      <c r="B32" s="51">
        <v>11280</v>
      </c>
      <c r="C32" s="51">
        <v>39638</v>
      </c>
      <c r="D32" s="118">
        <v>47940</v>
      </c>
      <c r="E32" s="119">
        <f t="shared" si="0"/>
        <v>98858</v>
      </c>
      <c r="F32" s="51">
        <v>5671</v>
      </c>
      <c r="G32" s="120">
        <v>3285</v>
      </c>
      <c r="H32" s="121">
        <f t="shared" si="1"/>
        <v>8956</v>
      </c>
      <c r="I32" s="121">
        <f t="shared" si="2"/>
        <v>56589</v>
      </c>
      <c r="J32" s="121">
        <f t="shared" si="3"/>
        <v>51225</v>
      </c>
      <c r="K32" s="121">
        <f t="shared" si="4"/>
        <v>107814</v>
      </c>
    </row>
    <row r="33" spans="1:11" ht="12.75">
      <c r="A33" s="117" t="s">
        <v>37</v>
      </c>
      <c r="B33" s="51">
        <v>0</v>
      </c>
      <c r="C33" s="51">
        <v>0</v>
      </c>
      <c r="D33" s="118">
        <v>0</v>
      </c>
      <c r="E33" s="119">
        <f t="shared" si="0"/>
        <v>0</v>
      </c>
      <c r="F33" s="51">
        <v>0</v>
      </c>
      <c r="G33" s="120">
        <v>0</v>
      </c>
      <c r="H33" s="121">
        <f t="shared" si="1"/>
        <v>0</v>
      </c>
      <c r="I33" s="121">
        <f t="shared" si="2"/>
        <v>0</v>
      </c>
      <c r="J33" s="121">
        <f t="shared" si="3"/>
        <v>0</v>
      </c>
      <c r="K33" s="121">
        <f t="shared" si="4"/>
        <v>0</v>
      </c>
    </row>
    <row r="34" spans="1:11" ht="12.75">
      <c r="A34" s="117" t="s">
        <v>38</v>
      </c>
      <c r="B34" s="51">
        <v>0</v>
      </c>
      <c r="C34" s="51">
        <v>150</v>
      </c>
      <c r="D34" s="118">
        <v>153</v>
      </c>
      <c r="E34" s="119">
        <f t="shared" si="0"/>
        <v>303</v>
      </c>
      <c r="F34" s="51">
        <v>0</v>
      </c>
      <c r="G34" s="120">
        <v>10</v>
      </c>
      <c r="H34" s="121">
        <f t="shared" si="1"/>
        <v>10</v>
      </c>
      <c r="I34" s="121">
        <f t="shared" si="2"/>
        <v>150</v>
      </c>
      <c r="J34" s="121">
        <f t="shared" si="3"/>
        <v>163</v>
      </c>
      <c r="K34" s="121">
        <f t="shared" si="4"/>
        <v>313</v>
      </c>
    </row>
    <row r="35" spans="1:11" ht="12.75">
      <c r="A35" s="117" t="s">
        <v>39</v>
      </c>
      <c r="B35" s="51">
        <v>15926</v>
      </c>
      <c r="C35" s="51">
        <v>0</v>
      </c>
      <c r="D35" s="118">
        <v>8638</v>
      </c>
      <c r="E35" s="119">
        <f t="shared" si="0"/>
        <v>24564</v>
      </c>
      <c r="F35" s="51">
        <v>1657</v>
      </c>
      <c r="G35" s="120">
        <v>301</v>
      </c>
      <c r="H35" s="121">
        <f t="shared" si="1"/>
        <v>1958</v>
      </c>
      <c r="I35" s="121">
        <f t="shared" si="2"/>
        <v>17583</v>
      </c>
      <c r="J35" s="121">
        <f t="shared" si="3"/>
        <v>8939</v>
      </c>
      <c r="K35" s="121">
        <f t="shared" si="4"/>
        <v>26522</v>
      </c>
    </row>
    <row r="36" spans="1:11" ht="12.75">
      <c r="A36" s="117" t="s">
        <v>40</v>
      </c>
      <c r="B36" s="51">
        <v>71056</v>
      </c>
      <c r="C36" s="51">
        <v>245714</v>
      </c>
      <c r="D36" s="118">
        <v>292163</v>
      </c>
      <c r="E36" s="119">
        <f t="shared" si="0"/>
        <v>608933</v>
      </c>
      <c r="F36" s="51">
        <v>55541</v>
      </c>
      <c r="G36" s="120">
        <v>37345</v>
      </c>
      <c r="H36" s="121">
        <f t="shared" si="1"/>
        <v>92886</v>
      </c>
      <c r="I36" s="121">
        <f t="shared" si="2"/>
        <v>372311</v>
      </c>
      <c r="J36" s="121">
        <f t="shared" si="3"/>
        <v>329508</v>
      </c>
      <c r="K36" s="121">
        <f t="shared" si="4"/>
        <v>701819</v>
      </c>
    </row>
    <row r="37" spans="1:11" ht="12.75">
      <c r="A37" s="117" t="s">
        <v>41</v>
      </c>
      <c r="B37" s="51">
        <v>865</v>
      </c>
      <c r="C37" s="51">
        <v>126</v>
      </c>
      <c r="D37" s="118">
        <v>1258</v>
      </c>
      <c r="E37" s="119">
        <f t="shared" si="0"/>
        <v>2249</v>
      </c>
      <c r="F37" s="51">
        <v>84</v>
      </c>
      <c r="G37" s="120">
        <v>172</v>
      </c>
      <c r="H37" s="121">
        <f t="shared" si="1"/>
        <v>256</v>
      </c>
      <c r="I37" s="121">
        <f t="shared" si="2"/>
        <v>1075</v>
      </c>
      <c r="J37" s="121">
        <f t="shared" si="3"/>
        <v>1430</v>
      </c>
      <c r="K37" s="121">
        <f t="shared" si="4"/>
        <v>2505</v>
      </c>
    </row>
    <row r="38" spans="1:11" ht="12.75">
      <c r="A38" s="117" t="s">
        <v>42</v>
      </c>
      <c r="B38" s="51">
        <v>11482</v>
      </c>
      <c r="C38" s="51">
        <v>14943</v>
      </c>
      <c r="D38" s="118">
        <v>32201</v>
      </c>
      <c r="E38" s="119">
        <f t="shared" si="0"/>
        <v>58626</v>
      </c>
      <c r="F38" s="51">
        <v>1594</v>
      </c>
      <c r="G38" s="120">
        <v>680</v>
      </c>
      <c r="H38" s="121">
        <f t="shared" si="1"/>
        <v>2274</v>
      </c>
      <c r="I38" s="121">
        <f t="shared" si="2"/>
        <v>28019</v>
      </c>
      <c r="J38" s="121">
        <f t="shared" si="3"/>
        <v>32881</v>
      </c>
      <c r="K38" s="121">
        <f t="shared" si="4"/>
        <v>60900</v>
      </c>
    </row>
    <row r="39" spans="1:11" ht="12.75">
      <c r="A39" s="117" t="s">
        <v>43</v>
      </c>
      <c r="B39" s="51">
        <v>0</v>
      </c>
      <c r="C39" s="51">
        <v>9</v>
      </c>
      <c r="D39" s="118">
        <v>12</v>
      </c>
      <c r="E39" s="119">
        <f t="shared" si="0"/>
        <v>21</v>
      </c>
      <c r="F39" s="51">
        <v>0</v>
      </c>
      <c r="G39" s="120">
        <v>0</v>
      </c>
      <c r="H39" s="121">
        <f t="shared" si="1"/>
        <v>0</v>
      </c>
      <c r="I39" s="121">
        <f t="shared" si="2"/>
        <v>9</v>
      </c>
      <c r="J39" s="121">
        <f t="shared" si="3"/>
        <v>12</v>
      </c>
      <c r="K39" s="121">
        <f t="shared" si="4"/>
        <v>21</v>
      </c>
    </row>
    <row r="40" spans="1:11" ht="12.75">
      <c r="A40" s="117" t="s">
        <v>44</v>
      </c>
      <c r="B40" s="51">
        <v>7</v>
      </c>
      <c r="C40" s="51">
        <v>4</v>
      </c>
      <c r="D40" s="118">
        <v>22</v>
      </c>
      <c r="E40" s="119">
        <f t="shared" si="0"/>
        <v>33</v>
      </c>
      <c r="F40" s="51">
        <v>2</v>
      </c>
      <c r="G40" s="120">
        <v>6</v>
      </c>
      <c r="H40" s="121">
        <f t="shared" si="1"/>
        <v>8</v>
      </c>
      <c r="I40" s="121">
        <f t="shared" si="2"/>
        <v>13</v>
      </c>
      <c r="J40" s="121">
        <f t="shared" si="3"/>
        <v>28</v>
      </c>
      <c r="K40" s="121">
        <f t="shared" si="4"/>
        <v>41</v>
      </c>
    </row>
    <row r="41" spans="1:11" ht="12.75">
      <c r="A41" s="117" t="s">
        <v>45</v>
      </c>
      <c r="B41" s="51">
        <v>7979</v>
      </c>
      <c r="C41" s="51">
        <v>1462</v>
      </c>
      <c r="D41" s="118">
        <v>760</v>
      </c>
      <c r="E41" s="119">
        <f t="shared" si="0"/>
        <v>10201</v>
      </c>
      <c r="F41" s="51">
        <v>986</v>
      </c>
      <c r="G41" s="120">
        <v>347</v>
      </c>
      <c r="H41" s="121">
        <f t="shared" si="1"/>
        <v>1333</v>
      </c>
      <c r="I41" s="121">
        <f t="shared" si="2"/>
        <v>10427</v>
      </c>
      <c r="J41" s="121">
        <f t="shared" si="3"/>
        <v>1107</v>
      </c>
      <c r="K41" s="121">
        <f t="shared" si="4"/>
        <v>11534</v>
      </c>
    </row>
    <row r="42" spans="1:11" ht="12.75">
      <c r="A42" s="117" t="s">
        <v>46</v>
      </c>
      <c r="B42" s="51">
        <v>8518</v>
      </c>
      <c r="C42" s="51">
        <v>4124</v>
      </c>
      <c r="D42" s="118">
        <v>5057</v>
      </c>
      <c r="E42" s="119">
        <f t="shared" si="0"/>
        <v>17699</v>
      </c>
      <c r="F42" s="51">
        <v>27237</v>
      </c>
      <c r="G42" s="120">
        <v>12801</v>
      </c>
      <c r="H42" s="121">
        <f t="shared" si="1"/>
        <v>40038</v>
      </c>
      <c r="I42" s="121">
        <f t="shared" si="2"/>
        <v>39879</v>
      </c>
      <c r="J42" s="121">
        <f t="shared" si="3"/>
        <v>17858</v>
      </c>
      <c r="K42" s="121">
        <f t="shared" si="4"/>
        <v>57737</v>
      </c>
    </row>
    <row r="43" spans="1:11" ht="12.75">
      <c r="A43" s="117" t="s">
        <v>47</v>
      </c>
      <c r="B43" s="51">
        <v>25939</v>
      </c>
      <c r="C43" s="51">
        <v>804</v>
      </c>
      <c r="D43" s="118">
        <v>15895</v>
      </c>
      <c r="E43" s="119">
        <f t="shared" si="0"/>
        <v>42638</v>
      </c>
      <c r="F43" s="51">
        <v>1897</v>
      </c>
      <c r="G43" s="120">
        <v>494</v>
      </c>
      <c r="H43" s="121">
        <f t="shared" si="1"/>
        <v>2391</v>
      </c>
      <c r="I43" s="121">
        <f t="shared" si="2"/>
        <v>28640</v>
      </c>
      <c r="J43" s="121">
        <f t="shared" si="3"/>
        <v>16389</v>
      </c>
      <c r="K43" s="121">
        <f t="shared" si="4"/>
        <v>45029</v>
      </c>
    </row>
    <row r="44" spans="1:11" ht="12.75">
      <c r="A44" s="117" t="s">
        <v>48</v>
      </c>
      <c r="B44" s="51">
        <v>5</v>
      </c>
      <c r="C44" s="51">
        <v>143</v>
      </c>
      <c r="D44" s="118">
        <v>274</v>
      </c>
      <c r="E44" s="119">
        <f t="shared" si="0"/>
        <v>422</v>
      </c>
      <c r="F44" s="51">
        <v>1</v>
      </c>
      <c r="G44" s="120">
        <v>3</v>
      </c>
      <c r="H44" s="121">
        <f t="shared" si="1"/>
        <v>4</v>
      </c>
      <c r="I44" s="121">
        <f t="shared" si="2"/>
        <v>149</v>
      </c>
      <c r="J44" s="121">
        <f t="shared" si="3"/>
        <v>277</v>
      </c>
      <c r="K44" s="121">
        <f t="shared" si="4"/>
        <v>426</v>
      </c>
    </row>
    <row r="45" spans="1:11" ht="12.75">
      <c r="A45" s="117" t="s">
        <v>49</v>
      </c>
      <c r="B45" s="51">
        <v>1008</v>
      </c>
      <c r="C45" s="51">
        <v>376</v>
      </c>
      <c r="D45" s="118">
        <v>3732</v>
      </c>
      <c r="E45" s="119">
        <f t="shared" si="0"/>
        <v>5116</v>
      </c>
      <c r="F45" s="51">
        <v>216</v>
      </c>
      <c r="G45" s="120">
        <v>625</v>
      </c>
      <c r="H45" s="121">
        <f t="shared" si="1"/>
        <v>841</v>
      </c>
      <c r="I45" s="121">
        <f t="shared" si="2"/>
        <v>1600</v>
      </c>
      <c r="J45" s="121">
        <f t="shared" si="3"/>
        <v>4357</v>
      </c>
      <c r="K45" s="121">
        <f t="shared" si="4"/>
        <v>5957</v>
      </c>
    </row>
    <row r="46" spans="1:11" ht="12.75">
      <c r="A46" s="117" t="s">
        <v>50</v>
      </c>
      <c r="B46" s="51">
        <v>4778</v>
      </c>
      <c r="C46" s="51">
        <v>18285</v>
      </c>
      <c r="D46" s="118">
        <v>32570</v>
      </c>
      <c r="E46" s="119">
        <f t="shared" si="0"/>
        <v>55633</v>
      </c>
      <c r="F46" s="51">
        <v>5811</v>
      </c>
      <c r="G46" s="120">
        <v>2835</v>
      </c>
      <c r="H46" s="121">
        <f t="shared" si="1"/>
        <v>8646</v>
      </c>
      <c r="I46" s="121">
        <f t="shared" si="2"/>
        <v>28874</v>
      </c>
      <c r="J46" s="121">
        <f t="shared" si="3"/>
        <v>35405</v>
      </c>
      <c r="K46" s="121">
        <f t="shared" si="4"/>
        <v>64279</v>
      </c>
    </row>
    <row r="47" spans="1:11" ht="12.75">
      <c r="A47" s="117" t="s">
        <v>51</v>
      </c>
      <c r="B47" s="51">
        <v>109738</v>
      </c>
      <c r="C47" s="51">
        <v>7170</v>
      </c>
      <c r="D47" s="118">
        <v>70815</v>
      </c>
      <c r="E47" s="119">
        <f t="shared" si="0"/>
        <v>187723</v>
      </c>
      <c r="F47" s="51">
        <v>46621</v>
      </c>
      <c r="G47" s="120">
        <v>46333</v>
      </c>
      <c r="H47" s="121">
        <f t="shared" si="1"/>
        <v>92954</v>
      </c>
      <c r="I47" s="121">
        <f t="shared" si="2"/>
        <v>163529</v>
      </c>
      <c r="J47" s="121">
        <f t="shared" si="3"/>
        <v>117148</v>
      </c>
      <c r="K47" s="121">
        <f t="shared" si="4"/>
        <v>280677</v>
      </c>
    </row>
    <row r="48" spans="1:11" ht="12.75">
      <c r="A48" s="117" t="s">
        <v>52</v>
      </c>
      <c r="B48" s="51">
        <v>0</v>
      </c>
      <c r="C48" s="51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53</v>
      </c>
      <c r="B49" s="51">
        <v>0</v>
      </c>
      <c r="C49" s="51">
        <v>0</v>
      </c>
      <c r="D49" s="118">
        <v>0</v>
      </c>
      <c r="E49" s="119">
        <f t="shared" si="0"/>
        <v>0</v>
      </c>
      <c r="F49" s="51">
        <v>0</v>
      </c>
      <c r="G49" s="120">
        <v>0</v>
      </c>
      <c r="H49" s="121">
        <f t="shared" si="1"/>
        <v>0</v>
      </c>
      <c r="I49" s="121">
        <f t="shared" si="2"/>
        <v>0</v>
      </c>
      <c r="J49" s="121">
        <f t="shared" si="3"/>
        <v>0</v>
      </c>
      <c r="K49" s="121">
        <f t="shared" si="4"/>
        <v>0</v>
      </c>
    </row>
    <row r="50" spans="1:11" ht="12.75">
      <c r="A50" s="117" t="s">
        <v>54</v>
      </c>
      <c r="B50" s="51">
        <v>41027</v>
      </c>
      <c r="C50" s="51">
        <v>2360</v>
      </c>
      <c r="D50" s="118">
        <v>40323</v>
      </c>
      <c r="E50" s="119">
        <f t="shared" si="0"/>
        <v>83710</v>
      </c>
      <c r="F50" s="51">
        <v>2307</v>
      </c>
      <c r="G50" s="120">
        <v>2084</v>
      </c>
      <c r="H50" s="121">
        <f t="shared" si="1"/>
        <v>4391</v>
      </c>
      <c r="I50" s="121">
        <f t="shared" si="2"/>
        <v>45694</v>
      </c>
      <c r="J50" s="121">
        <f t="shared" si="3"/>
        <v>42407</v>
      </c>
      <c r="K50" s="121">
        <f t="shared" si="4"/>
        <v>88101</v>
      </c>
    </row>
    <row r="51" spans="1:11" ht="12.75">
      <c r="A51" s="117" t="s">
        <v>55</v>
      </c>
      <c r="B51" s="51">
        <v>0</v>
      </c>
      <c r="C51" s="51">
        <v>15</v>
      </c>
      <c r="D51" s="118">
        <v>17</v>
      </c>
      <c r="E51" s="119">
        <f t="shared" si="0"/>
        <v>32</v>
      </c>
      <c r="F51" s="51">
        <v>12</v>
      </c>
      <c r="G51" s="120">
        <v>8</v>
      </c>
      <c r="H51" s="121">
        <f t="shared" si="1"/>
        <v>20</v>
      </c>
      <c r="I51" s="121">
        <f t="shared" si="2"/>
        <v>27</v>
      </c>
      <c r="J51" s="121">
        <f t="shared" si="3"/>
        <v>25</v>
      </c>
      <c r="K51" s="121">
        <f t="shared" si="4"/>
        <v>52</v>
      </c>
    </row>
    <row r="52" spans="1:11" ht="12.75">
      <c r="A52" s="117" t="s">
        <v>56</v>
      </c>
      <c r="B52" s="51">
        <v>59197</v>
      </c>
      <c r="C52" s="51">
        <v>6356</v>
      </c>
      <c r="D52" s="118">
        <v>58961</v>
      </c>
      <c r="E52" s="119">
        <f t="shared" si="0"/>
        <v>124514</v>
      </c>
      <c r="F52" s="51">
        <v>3778</v>
      </c>
      <c r="G52" s="120">
        <v>1384</v>
      </c>
      <c r="H52" s="121">
        <f t="shared" si="1"/>
        <v>5162</v>
      </c>
      <c r="I52" s="121">
        <f t="shared" si="2"/>
        <v>69331</v>
      </c>
      <c r="J52" s="121">
        <f t="shared" si="3"/>
        <v>60345</v>
      </c>
      <c r="K52" s="121">
        <f t="shared" si="4"/>
        <v>129676</v>
      </c>
    </row>
    <row r="53" spans="1:11" ht="12.75">
      <c r="A53" s="117" t="s">
        <v>57</v>
      </c>
      <c r="B53" s="51">
        <v>0</v>
      </c>
      <c r="C53" s="51">
        <v>0</v>
      </c>
      <c r="D53" s="118">
        <v>0</v>
      </c>
      <c r="E53" s="119">
        <f t="shared" si="0"/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58</v>
      </c>
      <c r="B54" s="51">
        <v>0</v>
      </c>
      <c r="C54" s="51">
        <v>0</v>
      </c>
      <c r="D54" s="118">
        <v>0</v>
      </c>
      <c r="E54" s="119">
        <f t="shared" si="0"/>
        <v>0</v>
      </c>
      <c r="F54" s="51">
        <v>2</v>
      </c>
      <c r="G54" s="120">
        <v>0</v>
      </c>
      <c r="H54" s="121">
        <f t="shared" si="1"/>
        <v>2</v>
      </c>
      <c r="I54" s="121">
        <f t="shared" si="2"/>
        <v>2</v>
      </c>
      <c r="J54" s="121">
        <f t="shared" si="3"/>
        <v>0</v>
      </c>
      <c r="K54" s="121">
        <f t="shared" si="4"/>
        <v>2</v>
      </c>
    </row>
    <row r="55" spans="1:11" ht="12.75">
      <c r="A55" s="117" t="s">
        <v>59</v>
      </c>
      <c r="B55" s="51">
        <v>0</v>
      </c>
      <c r="C55" s="51">
        <v>0</v>
      </c>
      <c r="D55" s="118">
        <v>0</v>
      </c>
      <c r="E55" s="119">
        <f t="shared" si="0"/>
        <v>0</v>
      </c>
      <c r="F55" s="51">
        <v>0</v>
      </c>
      <c r="G55" s="120">
        <v>0</v>
      </c>
      <c r="H55" s="121">
        <f t="shared" si="1"/>
        <v>0</v>
      </c>
      <c r="I55" s="121">
        <f t="shared" si="2"/>
        <v>0</v>
      </c>
      <c r="J55" s="121">
        <f t="shared" si="3"/>
        <v>0</v>
      </c>
      <c r="K55" s="121">
        <f t="shared" si="4"/>
        <v>0</v>
      </c>
    </row>
    <row r="56" spans="1:11" ht="12.75">
      <c r="A56" s="117" t="s">
        <v>60</v>
      </c>
      <c r="B56" s="51">
        <v>54121</v>
      </c>
      <c r="C56" s="51">
        <v>127434</v>
      </c>
      <c r="D56" s="118">
        <v>184629</v>
      </c>
      <c r="E56" s="119">
        <f t="shared" si="0"/>
        <v>366184</v>
      </c>
      <c r="F56" s="51">
        <v>26480</v>
      </c>
      <c r="G56" s="120">
        <v>28849</v>
      </c>
      <c r="H56" s="121">
        <f t="shared" si="1"/>
        <v>55329</v>
      </c>
      <c r="I56" s="121">
        <f t="shared" si="2"/>
        <v>208035</v>
      </c>
      <c r="J56" s="121">
        <f t="shared" si="3"/>
        <v>213478</v>
      </c>
      <c r="K56" s="121">
        <f t="shared" si="4"/>
        <v>421513</v>
      </c>
    </row>
    <row r="57" spans="1:11" ht="12.75">
      <c r="A57" s="117" t="s">
        <v>61</v>
      </c>
      <c r="B57" s="51">
        <v>1579</v>
      </c>
      <c r="C57" s="51">
        <v>600</v>
      </c>
      <c r="D57" s="118">
        <v>1421</v>
      </c>
      <c r="E57" s="119">
        <f t="shared" si="0"/>
        <v>3600</v>
      </c>
      <c r="F57" s="51">
        <v>3599</v>
      </c>
      <c r="G57" s="120">
        <v>1684</v>
      </c>
      <c r="H57" s="121">
        <f t="shared" si="1"/>
        <v>5283</v>
      </c>
      <c r="I57" s="121">
        <f t="shared" si="2"/>
        <v>5778</v>
      </c>
      <c r="J57" s="121">
        <f t="shared" si="3"/>
        <v>3105</v>
      </c>
      <c r="K57" s="121">
        <f t="shared" si="4"/>
        <v>8883</v>
      </c>
    </row>
    <row r="58" spans="1:11" ht="12.75">
      <c r="A58" s="117" t="s">
        <v>62</v>
      </c>
      <c r="B58" s="51">
        <v>9656</v>
      </c>
      <c r="C58" s="51">
        <v>82218</v>
      </c>
      <c r="D58" s="118">
        <v>83627</v>
      </c>
      <c r="E58" s="119">
        <f t="shared" si="0"/>
        <v>175501</v>
      </c>
      <c r="F58" s="51">
        <v>65909</v>
      </c>
      <c r="G58" s="120">
        <v>47653</v>
      </c>
      <c r="H58" s="121">
        <f t="shared" si="1"/>
        <v>113562</v>
      </c>
      <c r="I58" s="121">
        <f t="shared" si="2"/>
        <v>157783</v>
      </c>
      <c r="J58" s="121">
        <f t="shared" si="3"/>
        <v>131280</v>
      </c>
      <c r="K58" s="121">
        <f t="shared" si="4"/>
        <v>289063</v>
      </c>
    </row>
    <row r="59" spans="1:11" ht="12.75">
      <c r="A59" s="117" t="s">
        <v>63</v>
      </c>
      <c r="B59" s="51">
        <v>443834</v>
      </c>
      <c r="C59" s="51">
        <v>4552</v>
      </c>
      <c r="D59" s="118">
        <v>319295</v>
      </c>
      <c r="E59" s="119">
        <f t="shared" si="0"/>
        <v>767681</v>
      </c>
      <c r="F59" s="51">
        <v>39048</v>
      </c>
      <c r="G59" s="120">
        <v>9513</v>
      </c>
      <c r="H59" s="121">
        <f t="shared" si="1"/>
        <v>48561</v>
      </c>
      <c r="I59" s="121">
        <f t="shared" si="2"/>
        <v>487434</v>
      </c>
      <c r="J59" s="121">
        <f t="shared" si="3"/>
        <v>328808</v>
      </c>
      <c r="K59" s="121">
        <f t="shared" si="4"/>
        <v>816242</v>
      </c>
    </row>
    <row r="60" spans="1:11" ht="12.75">
      <c r="A60" s="117" t="s">
        <v>64</v>
      </c>
      <c r="B60" s="51">
        <v>39662</v>
      </c>
      <c r="C60" s="51">
        <v>261183</v>
      </c>
      <c r="D60" s="118">
        <v>279883</v>
      </c>
      <c r="E60" s="119">
        <f t="shared" si="0"/>
        <v>580728</v>
      </c>
      <c r="F60" s="51">
        <v>60333</v>
      </c>
      <c r="G60" s="120">
        <v>44566</v>
      </c>
      <c r="H60" s="121">
        <f t="shared" si="1"/>
        <v>104899</v>
      </c>
      <c r="I60" s="121">
        <f t="shared" si="2"/>
        <v>361178</v>
      </c>
      <c r="J60" s="121">
        <f t="shared" si="3"/>
        <v>324449</v>
      </c>
      <c r="K60" s="121">
        <f t="shared" si="4"/>
        <v>685627</v>
      </c>
    </row>
    <row r="61" spans="1:11" ht="12.75">
      <c r="A61" s="117" t="s">
        <v>65</v>
      </c>
      <c r="B61" s="51">
        <v>0</v>
      </c>
      <c r="C61" s="51">
        <v>0</v>
      </c>
      <c r="D61" s="118">
        <v>0</v>
      </c>
      <c r="E61" s="119">
        <f t="shared" si="0"/>
        <v>0</v>
      </c>
      <c r="F61" s="51">
        <v>0</v>
      </c>
      <c r="G61" s="120">
        <v>0</v>
      </c>
      <c r="H61" s="121">
        <f t="shared" si="1"/>
        <v>0</v>
      </c>
      <c r="I61" s="121">
        <f t="shared" si="2"/>
        <v>0</v>
      </c>
      <c r="J61" s="121">
        <f t="shared" si="3"/>
        <v>0</v>
      </c>
      <c r="K61" s="121">
        <f t="shared" si="4"/>
        <v>0</v>
      </c>
    </row>
    <row r="62" spans="1:11" ht="12.75">
      <c r="A62" s="117" t="s">
        <v>66</v>
      </c>
      <c r="B62" s="51">
        <v>1110</v>
      </c>
      <c r="C62" s="51">
        <v>253</v>
      </c>
      <c r="D62" s="118">
        <v>1476</v>
      </c>
      <c r="E62" s="119">
        <f t="shared" si="0"/>
        <v>2839</v>
      </c>
      <c r="F62" s="51">
        <v>116</v>
      </c>
      <c r="G62" s="120">
        <v>653</v>
      </c>
      <c r="H62" s="121">
        <f t="shared" si="1"/>
        <v>769</v>
      </c>
      <c r="I62" s="121">
        <f t="shared" si="2"/>
        <v>1479</v>
      </c>
      <c r="J62" s="121">
        <f t="shared" si="3"/>
        <v>2129</v>
      </c>
      <c r="K62" s="121">
        <f t="shared" si="4"/>
        <v>3608</v>
      </c>
    </row>
    <row r="63" spans="1:11" ht="12.75">
      <c r="A63" s="117" t="s">
        <v>67</v>
      </c>
      <c r="B63" s="51">
        <v>39243</v>
      </c>
      <c r="C63" s="51">
        <v>631</v>
      </c>
      <c r="D63" s="118">
        <v>28421</v>
      </c>
      <c r="E63" s="119">
        <f t="shared" si="0"/>
        <v>68295</v>
      </c>
      <c r="F63" s="51">
        <v>8348</v>
      </c>
      <c r="G63" s="120">
        <v>8122</v>
      </c>
      <c r="H63" s="121">
        <f t="shared" si="1"/>
        <v>16470</v>
      </c>
      <c r="I63" s="121">
        <f t="shared" si="2"/>
        <v>48222</v>
      </c>
      <c r="J63" s="121">
        <f t="shared" si="3"/>
        <v>36543</v>
      </c>
      <c r="K63" s="121">
        <f t="shared" si="4"/>
        <v>84765</v>
      </c>
    </row>
    <row r="64" spans="1:11" ht="12.75">
      <c r="A64" s="117" t="s">
        <v>68</v>
      </c>
      <c r="B64" s="51">
        <v>218</v>
      </c>
      <c r="C64" s="51">
        <v>118</v>
      </c>
      <c r="D64" s="118">
        <v>343</v>
      </c>
      <c r="E64" s="119">
        <f t="shared" si="0"/>
        <v>679</v>
      </c>
      <c r="F64" s="51">
        <v>10273</v>
      </c>
      <c r="G64" s="120">
        <v>104</v>
      </c>
      <c r="H64" s="121">
        <f t="shared" si="1"/>
        <v>10377</v>
      </c>
      <c r="I64" s="121">
        <f t="shared" si="2"/>
        <v>10609</v>
      </c>
      <c r="J64" s="121">
        <f t="shared" si="3"/>
        <v>447</v>
      </c>
      <c r="K64" s="121">
        <f t="shared" si="4"/>
        <v>11056</v>
      </c>
    </row>
    <row r="65" spans="1:11" ht="12.75">
      <c r="A65" s="117" t="s">
        <v>69</v>
      </c>
      <c r="B65" s="51">
        <v>5048</v>
      </c>
      <c r="C65" s="51">
        <v>38</v>
      </c>
      <c r="D65" s="118">
        <v>5300</v>
      </c>
      <c r="E65" s="119">
        <f t="shared" si="0"/>
        <v>10386</v>
      </c>
      <c r="F65" s="51">
        <v>4972</v>
      </c>
      <c r="G65" s="120">
        <v>4025</v>
      </c>
      <c r="H65" s="121">
        <f t="shared" si="1"/>
        <v>8997</v>
      </c>
      <c r="I65" s="121">
        <f t="shared" si="2"/>
        <v>10058</v>
      </c>
      <c r="J65" s="121">
        <f t="shared" si="3"/>
        <v>9325</v>
      </c>
      <c r="K65" s="121">
        <f t="shared" si="4"/>
        <v>19383</v>
      </c>
    </row>
    <row r="66" spans="1:11" ht="12.75">
      <c r="A66" s="117" t="s">
        <v>70</v>
      </c>
      <c r="B66" s="51">
        <v>1421</v>
      </c>
      <c r="C66" s="51">
        <v>1718</v>
      </c>
      <c r="D66" s="118">
        <v>2968</v>
      </c>
      <c r="E66" s="119">
        <f t="shared" si="0"/>
        <v>6107</v>
      </c>
      <c r="F66" s="51">
        <v>563</v>
      </c>
      <c r="G66" s="120">
        <v>484</v>
      </c>
      <c r="H66" s="121">
        <f t="shared" si="1"/>
        <v>1047</v>
      </c>
      <c r="I66" s="121">
        <f t="shared" si="2"/>
        <v>3702</v>
      </c>
      <c r="J66" s="121">
        <f t="shared" si="3"/>
        <v>3452</v>
      </c>
      <c r="K66" s="121">
        <f t="shared" si="4"/>
        <v>7154</v>
      </c>
    </row>
    <row r="67" spans="1:11" ht="12.75">
      <c r="A67" s="117" t="s">
        <v>71</v>
      </c>
      <c r="B67" s="51">
        <v>25668</v>
      </c>
      <c r="C67" s="51">
        <v>5306</v>
      </c>
      <c r="D67" s="118">
        <v>20926</v>
      </c>
      <c r="E67" s="119">
        <f t="shared" si="0"/>
        <v>51900</v>
      </c>
      <c r="F67" s="51">
        <v>14696</v>
      </c>
      <c r="G67" s="120">
        <v>5654</v>
      </c>
      <c r="H67" s="121">
        <f t="shared" si="1"/>
        <v>20350</v>
      </c>
      <c r="I67" s="121">
        <f t="shared" si="2"/>
        <v>45670</v>
      </c>
      <c r="J67" s="121">
        <f t="shared" si="3"/>
        <v>26580</v>
      </c>
      <c r="K67" s="121">
        <f t="shared" si="4"/>
        <v>72250</v>
      </c>
    </row>
    <row r="68" spans="1:11" ht="12.75">
      <c r="A68" s="117" t="s">
        <v>72</v>
      </c>
      <c r="B68" s="51">
        <v>2898</v>
      </c>
      <c r="C68" s="51">
        <v>896</v>
      </c>
      <c r="D68" s="118">
        <v>1776</v>
      </c>
      <c r="E68" s="119">
        <f t="shared" si="0"/>
        <v>5570</v>
      </c>
      <c r="F68" s="51">
        <v>1159</v>
      </c>
      <c r="G68" s="120">
        <v>682</v>
      </c>
      <c r="H68" s="121">
        <f t="shared" si="1"/>
        <v>1841</v>
      </c>
      <c r="I68" s="121">
        <f t="shared" si="2"/>
        <v>4953</v>
      </c>
      <c r="J68" s="121">
        <f t="shared" si="3"/>
        <v>2458</v>
      </c>
      <c r="K68" s="121">
        <f t="shared" si="4"/>
        <v>7411</v>
      </c>
    </row>
    <row r="69" spans="1:11" ht="12.75">
      <c r="A69" s="117" t="s">
        <v>73</v>
      </c>
      <c r="B69" s="51">
        <v>0</v>
      </c>
      <c r="C69" s="51">
        <v>0</v>
      </c>
      <c r="D69" s="118">
        <v>0</v>
      </c>
      <c r="E69" s="119">
        <f t="shared" si="0"/>
        <v>0</v>
      </c>
      <c r="F69" s="51">
        <v>0</v>
      </c>
      <c r="G69" s="120">
        <v>0</v>
      </c>
      <c r="H69" s="121">
        <f t="shared" si="1"/>
        <v>0</v>
      </c>
      <c r="I69" s="121">
        <f t="shared" si="2"/>
        <v>0</v>
      </c>
      <c r="J69" s="121">
        <f t="shared" si="3"/>
        <v>0</v>
      </c>
      <c r="K69" s="121">
        <f t="shared" si="4"/>
        <v>0</v>
      </c>
    </row>
    <row r="70" spans="1:11" ht="12.75">
      <c r="A70" s="117" t="s">
        <v>74</v>
      </c>
      <c r="B70" s="51">
        <v>50352</v>
      </c>
      <c r="C70" s="51">
        <v>36721</v>
      </c>
      <c r="D70" s="118">
        <v>87471</v>
      </c>
      <c r="E70" s="119">
        <f t="shared" si="0"/>
        <v>174544</v>
      </c>
      <c r="F70" s="51">
        <v>56276</v>
      </c>
      <c r="G70" s="120">
        <v>56742</v>
      </c>
      <c r="H70" s="121">
        <f t="shared" si="1"/>
        <v>113018</v>
      </c>
      <c r="I70" s="121">
        <f t="shared" si="2"/>
        <v>143349</v>
      </c>
      <c r="J70" s="121">
        <f t="shared" si="3"/>
        <v>144213</v>
      </c>
      <c r="K70" s="121">
        <f t="shared" si="4"/>
        <v>287562</v>
      </c>
    </row>
    <row r="71" spans="1:11" ht="12.75">
      <c r="A71" s="117" t="s">
        <v>75</v>
      </c>
      <c r="B71" s="51">
        <v>228</v>
      </c>
      <c r="C71" s="51">
        <v>4</v>
      </c>
      <c r="D71" s="118">
        <v>224</v>
      </c>
      <c r="E71" s="119">
        <f t="shared" si="0"/>
        <v>456</v>
      </c>
      <c r="F71" s="51">
        <v>19</v>
      </c>
      <c r="G71" s="120">
        <v>39</v>
      </c>
      <c r="H71" s="121">
        <f t="shared" si="1"/>
        <v>58</v>
      </c>
      <c r="I71" s="121">
        <f t="shared" si="2"/>
        <v>251</v>
      </c>
      <c r="J71" s="121">
        <f t="shared" si="3"/>
        <v>263</v>
      </c>
      <c r="K71" s="121">
        <f t="shared" si="4"/>
        <v>514</v>
      </c>
    </row>
    <row r="72" spans="1:11" ht="12.75">
      <c r="A72" s="117" t="s">
        <v>76</v>
      </c>
      <c r="B72" s="51">
        <v>14478</v>
      </c>
      <c r="C72" s="51">
        <v>7362</v>
      </c>
      <c r="D72" s="118">
        <v>14400</v>
      </c>
      <c r="E72" s="119">
        <f t="shared" si="0"/>
        <v>36240</v>
      </c>
      <c r="F72" s="51">
        <v>1742</v>
      </c>
      <c r="G72" s="120">
        <v>2275</v>
      </c>
      <c r="H72" s="121">
        <f t="shared" si="1"/>
        <v>4017</v>
      </c>
      <c r="I72" s="121">
        <f t="shared" si="2"/>
        <v>23582</v>
      </c>
      <c r="J72" s="121">
        <f t="shared" si="3"/>
        <v>16675</v>
      </c>
      <c r="K72" s="121">
        <f t="shared" si="4"/>
        <v>40257</v>
      </c>
    </row>
    <row r="73" spans="1:11" ht="12.75">
      <c r="A73" s="117" t="s">
        <v>77</v>
      </c>
      <c r="B73" s="51">
        <v>11753</v>
      </c>
      <c r="C73" s="51">
        <v>2930</v>
      </c>
      <c r="D73" s="118">
        <v>13580</v>
      </c>
      <c r="E73" s="119">
        <f t="shared" si="0"/>
        <v>28263</v>
      </c>
      <c r="F73" s="51">
        <v>4693</v>
      </c>
      <c r="G73" s="120">
        <v>4052</v>
      </c>
      <c r="H73" s="121">
        <f t="shared" si="1"/>
        <v>8745</v>
      </c>
      <c r="I73" s="121">
        <f t="shared" si="2"/>
        <v>19376</v>
      </c>
      <c r="J73" s="121">
        <f t="shared" si="3"/>
        <v>17632</v>
      </c>
      <c r="K73" s="121">
        <f t="shared" si="4"/>
        <v>37008</v>
      </c>
    </row>
    <row r="74" spans="1:11" ht="12.75">
      <c r="A74" s="117" t="s">
        <v>78</v>
      </c>
      <c r="B74" s="51">
        <v>0</v>
      </c>
      <c r="C74" s="51">
        <v>19</v>
      </c>
      <c r="D74" s="118">
        <v>63</v>
      </c>
      <c r="E74" s="119">
        <f t="shared" si="0"/>
        <v>82</v>
      </c>
      <c r="F74" s="51">
        <v>0</v>
      </c>
      <c r="G74" s="120">
        <v>0</v>
      </c>
      <c r="H74" s="121">
        <f t="shared" si="1"/>
        <v>0</v>
      </c>
      <c r="I74" s="121">
        <f t="shared" si="2"/>
        <v>19</v>
      </c>
      <c r="J74" s="121">
        <f t="shared" si="3"/>
        <v>63</v>
      </c>
      <c r="K74" s="121">
        <f t="shared" si="4"/>
        <v>82</v>
      </c>
    </row>
    <row r="75" spans="1:11" ht="12.75">
      <c r="A75" s="117" t="s">
        <v>79</v>
      </c>
      <c r="B75" s="51">
        <v>92558</v>
      </c>
      <c r="C75" s="51">
        <v>5514</v>
      </c>
      <c r="D75" s="118">
        <v>85715</v>
      </c>
      <c r="E75" s="119">
        <f t="shared" si="0"/>
        <v>183787</v>
      </c>
      <c r="F75" s="51">
        <v>14551</v>
      </c>
      <c r="G75" s="120">
        <v>11147</v>
      </c>
      <c r="H75" s="121">
        <f t="shared" si="1"/>
        <v>25698</v>
      </c>
      <c r="I75" s="121">
        <f t="shared" si="2"/>
        <v>112623</v>
      </c>
      <c r="J75" s="121">
        <f t="shared" si="3"/>
        <v>96862</v>
      </c>
      <c r="K75" s="121">
        <f t="shared" si="4"/>
        <v>209485</v>
      </c>
    </row>
    <row r="76" spans="1:11" ht="12.75">
      <c r="A76" s="117" t="s">
        <v>80</v>
      </c>
      <c r="B76" s="51">
        <v>0</v>
      </c>
      <c r="C76" s="51">
        <v>0</v>
      </c>
      <c r="D76" s="118">
        <v>0</v>
      </c>
      <c r="E76" s="119">
        <f t="shared" si="0"/>
        <v>0</v>
      </c>
      <c r="F76" s="51">
        <v>0</v>
      </c>
      <c r="G76" s="120">
        <v>0</v>
      </c>
      <c r="H76" s="121">
        <f t="shared" si="1"/>
        <v>0</v>
      </c>
      <c r="I76" s="121">
        <f t="shared" si="2"/>
        <v>0</v>
      </c>
      <c r="J76" s="121">
        <f t="shared" si="3"/>
        <v>0</v>
      </c>
      <c r="K76" s="121">
        <f t="shared" si="4"/>
        <v>0</v>
      </c>
    </row>
    <row r="77" spans="1:11" ht="12.75">
      <c r="A77" s="117" t="s">
        <v>81</v>
      </c>
      <c r="B77" s="51">
        <v>140965</v>
      </c>
      <c r="C77" s="51">
        <v>0</v>
      </c>
      <c r="D77" s="118">
        <v>66965</v>
      </c>
      <c r="E77" s="119">
        <f t="shared" si="0"/>
        <v>207930</v>
      </c>
      <c r="F77" s="51">
        <v>10641</v>
      </c>
      <c r="G77" s="120">
        <v>2988</v>
      </c>
      <c r="H77" s="121">
        <f t="shared" si="1"/>
        <v>13629</v>
      </c>
      <c r="I77" s="121">
        <f t="shared" si="2"/>
        <v>151606</v>
      </c>
      <c r="J77" s="121">
        <f t="shared" si="3"/>
        <v>69953</v>
      </c>
      <c r="K77" s="121">
        <f t="shared" si="4"/>
        <v>221559</v>
      </c>
    </row>
    <row r="78" spans="1:11" ht="12.75">
      <c r="A78" s="117" t="s">
        <v>82</v>
      </c>
      <c r="B78" s="51">
        <v>164</v>
      </c>
      <c r="C78" s="51">
        <v>100</v>
      </c>
      <c r="D78" s="118">
        <v>257</v>
      </c>
      <c r="E78" s="119">
        <f t="shared" si="0"/>
        <v>521</v>
      </c>
      <c r="F78" s="51">
        <v>1</v>
      </c>
      <c r="G78" s="120">
        <v>1</v>
      </c>
      <c r="H78" s="121">
        <f t="shared" si="1"/>
        <v>2</v>
      </c>
      <c r="I78" s="121">
        <f t="shared" si="2"/>
        <v>265</v>
      </c>
      <c r="J78" s="121">
        <f t="shared" si="3"/>
        <v>258</v>
      </c>
      <c r="K78" s="121">
        <f t="shared" si="4"/>
        <v>523</v>
      </c>
    </row>
    <row r="79" spans="1:11" ht="12.75">
      <c r="A79" s="117" t="s">
        <v>83</v>
      </c>
      <c r="B79" s="51">
        <v>0</v>
      </c>
      <c r="C79" s="51">
        <v>0</v>
      </c>
      <c r="D79" s="118">
        <v>0</v>
      </c>
      <c r="E79" s="119">
        <f t="shared" si="0"/>
        <v>0</v>
      </c>
      <c r="F79" s="51">
        <v>0</v>
      </c>
      <c r="G79" s="120">
        <v>0</v>
      </c>
      <c r="H79" s="121">
        <f t="shared" si="1"/>
        <v>0</v>
      </c>
      <c r="I79" s="121">
        <f t="shared" si="2"/>
        <v>0</v>
      </c>
      <c r="J79" s="121">
        <f t="shared" si="3"/>
        <v>0</v>
      </c>
      <c r="K79" s="121">
        <f t="shared" si="4"/>
        <v>0</v>
      </c>
    </row>
    <row r="80" spans="1:11" ht="12.75">
      <c r="A80" s="117" t="s">
        <v>84</v>
      </c>
      <c r="B80" s="51">
        <v>129</v>
      </c>
      <c r="C80" s="51">
        <v>0</v>
      </c>
      <c r="D80" s="118">
        <v>145</v>
      </c>
      <c r="E80" s="119">
        <f t="shared" si="0"/>
        <v>274</v>
      </c>
      <c r="F80" s="51">
        <v>72</v>
      </c>
      <c r="G80" s="120">
        <v>111</v>
      </c>
      <c r="H80" s="121">
        <f t="shared" si="1"/>
        <v>183</v>
      </c>
      <c r="I80" s="121">
        <f t="shared" si="2"/>
        <v>201</v>
      </c>
      <c r="J80" s="121">
        <f t="shared" si="3"/>
        <v>256</v>
      </c>
      <c r="K80" s="121">
        <f t="shared" si="4"/>
        <v>457</v>
      </c>
    </row>
    <row r="81" spans="1:11" ht="12.75">
      <c r="A81" s="117" t="s">
        <v>85</v>
      </c>
      <c r="B81" s="51">
        <v>0</v>
      </c>
      <c r="C81" s="51">
        <v>106</v>
      </c>
      <c r="D81" s="118">
        <v>99</v>
      </c>
      <c r="E81" s="119">
        <f t="shared" si="0"/>
        <v>205</v>
      </c>
      <c r="F81" s="51">
        <v>94</v>
      </c>
      <c r="G81" s="120">
        <v>59</v>
      </c>
      <c r="H81" s="121">
        <f t="shared" si="1"/>
        <v>153</v>
      </c>
      <c r="I81" s="121">
        <f t="shared" si="2"/>
        <v>200</v>
      </c>
      <c r="J81" s="121">
        <f t="shared" si="3"/>
        <v>158</v>
      </c>
      <c r="K81" s="121">
        <f t="shared" si="4"/>
        <v>358</v>
      </c>
    </row>
    <row r="82" spans="1:11" ht="12.75">
      <c r="A82" s="117" t="s">
        <v>86</v>
      </c>
      <c r="B82" s="51">
        <v>0</v>
      </c>
      <c r="C82" s="51">
        <v>0</v>
      </c>
      <c r="D82" s="118">
        <v>0</v>
      </c>
      <c r="E82" s="119">
        <f t="shared" si="0"/>
        <v>0</v>
      </c>
      <c r="F82" s="51">
        <v>0</v>
      </c>
      <c r="G82" s="120">
        <v>0</v>
      </c>
      <c r="H82" s="121">
        <f t="shared" si="1"/>
        <v>0</v>
      </c>
      <c r="I82" s="121">
        <f t="shared" si="2"/>
        <v>0</v>
      </c>
      <c r="J82" s="121">
        <f t="shared" si="3"/>
        <v>0</v>
      </c>
      <c r="K82" s="121">
        <f t="shared" si="4"/>
        <v>0</v>
      </c>
    </row>
    <row r="83" spans="1:11" ht="12.75">
      <c r="A83" s="117" t="s">
        <v>87</v>
      </c>
      <c r="B83" s="51">
        <v>104</v>
      </c>
      <c r="C83" s="51">
        <v>0</v>
      </c>
      <c r="D83" s="118">
        <v>134</v>
      </c>
      <c r="E83" s="119">
        <f t="shared" si="0"/>
        <v>238</v>
      </c>
      <c r="F83" s="51">
        <v>43</v>
      </c>
      <c r="G83" s="120">
        <v>74</v>
      </c>
      <c r="H83" s="121">
        <f t="shared" si="1"/>
        <v>117</v>
      </c>
      <c r="I83" s="121">
        <f t="shared" si="2"/>
        <v>147</v>
      </c>
      <c r="J83" s="121">
        <f t="shared" si="3"/>
        <v>208</v>
      </c>
      <c r="K83" s="121">
        <f t="shared" si="4"/>
        <v>355</v>
      </c>
    </row>
    <row r="84" spans="1:11" ht="12.75">
      <c r="A84" s="117" t="s">
        <v>88</v>
      </c>
      <c r="B84" s="51">
        <v>7836</v>
      </c>
      <c r="C84" s="51">
        <v>455</v>
      </c>
      <c r="D84" s="118">
        <v>5491</v>
      </c>
      <c r="E84" s="119">
        <f t="shared" si="0"/>
        <v>13782</v>
      </c>
      <c r="F84" s="51">
        <v>692</v>
      </c>
      <c r="G84" s="120">
        <v>465</v>
      </c>
      <c r="H84" s="121">
        <f t="shared" si="1"/>
        <v>1157</v>
      </c>
      <c r="I84" s="121">
        <f t="shared" si="2"/>
        <v>8983</v>
      </c>
      <c r="J84" s="121">
        <f t="shared" si="3"/>
        <v>5956</v>
      </c>
      <c r="K84" s="121">
        <f t="shared" si="4"/>
        <v>14939</v>
      </c>
    </row>
    <row r="85" spans="1:11" ht="12.75">
      <c r="A85" s="117" t="s">
        <v>89</v>
      </c>
      <c r="B85" s="51">
        <v>0</v>
      </c>
      <c r="C85" s="51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90</v>
      </c>
      <c r="B86" s="51">
        <v>0</v>
      </c>
      <c r="C86" s="51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91</v>
      </c>
      <c r="B87" s="51">
        <v>0</v>
      </c>
      <c r="C87" s="51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92</v>
      </c>
      <c r="B88" s="51">
        <v>0</v>
      </c>
      <c r="C88" s="51">
        <v>0</v>
      </c>
      <c r="D88" s="118">
        <v>0</v>
      </c>
      <c r="E88" s="119">
        <f t="shared" si="0"/>
        <v>0</v>
      </c>
      <c r="F88" s="51">
        <v>0</v>
      </c>
      <c r="G88" s="120">
        <v>0</v>
      </c>
      <c r="H88" s="121">
        <f t="shared" si="1"/>
        <v>0</v>
      </c>
      <c r="I88" s="121">
        <f t="shared" si="2"/>
        <v>0</v>
      </c>
      <c r="J88" s="121">
        <f t="shared" si="3"/>
        <v>0</v>
      </c>
      <c r="K88" s="121">
        <f t="shared" si="4"/>
        <v>0</v>
      </c>
    </row>
    <row r="89" spans="1:11" ht="12.75">
      <c r="A89" s="117" t="s">
        <v>93</v>
      </c>
      <c r="B89" s="51">
        <v>556</v>
      </c>
      <c r="C89" s="51">
        <v>179</v>
      </c>
      <c r="D89" s="118">
        <v>821</v>
      </c>
      <c r="E89" s="119">
        <f t="shared" si="0"/>
        <v>1556</v>
      </c>
      <c r="F89" s="51">
        <v>67</v>
      </c>
      <c r="G89" s="120">
        <v>62</v>
      </c>
      <c r="H89" s="121">
        <f t="shared" si="1"/>
        <v>129</v>
      </c>
      <c r="I89" s="121">
        <f t="shared" si="2"/>
        <v>802</v>
      </c>
      <c r="J89" s="121">
        <f t="shared" si="3"/>
        <v>883</v>
      </c>
      <c r="K89" s="121">
        <f t="shared" si="4"/>
        <v>1685</v>
      </c>
    </row>
    <row r="90" spans="1:11" ht="12.75">
      <c r="A90" s="117" t="s">
        <v>94</v>
      </c>
      <c r="B90" s="51">
        <v>7374</v>
      </c>
      <c r="C90" s="51">
        <v>308</v>
      </c>
      <c r="D90" s="118">
        <v>8111</v>
      </c>
      <c r="E90" s="119">
        <f t="shared" si="0"/>
        <v>15793</v>
      </c>
      <c r="F90" s="51">
        <v>807</v>
      </c>
      <c r="G90" s="120">
        <v>437</v>
      </c>
      <c r="H90" s="121">
        <f t="shared" si="1"/>
        <v>1244</v>
      </c>
      <c r="I90" s="121">
        <f t="shared" si="2"/>
        <v>8489</v>
      </c>
      <c r="J90" s="121">
        <f t="shared" si="3"/>
        <v>8548</v>
      </c>
      <c r="K90" s="121">
        <f t="shared" si="4"/>
        <v>17037</v>
      </c>
    </row>
    <row r="91" spans="1:11" ht="12.75">
      <c r="A91" s="117" t="s">
        <v>95</v>
      </c>
      <c r="B91" s="51">
        <v>143</v>
      </c>
      <c r="C91" s="51">
        <v>102</v>
      </c>
      <c r="D91" s="118">
        <v>1912</v>
      </c>
      <c r="E91" s="119">
        <f aca="true" t="shared" si="5" ref="E91:E121">SUM(B91:D91)</f>
        <v>2157</v>
      </c>
      <c r="F91" s="51">
        <v>1</v>
      </c>
      <c r="G91" s="120">
        <v>0</v>
      </c>
      <c r="H91" s="121">
        <f aca="true" t="shared" si="6" ref="H91:H121">SUM(F91:G91)</f>
        <v>1</v>
      </c>
      <c r="I91" s="121">
        <f aca="true" t="shared" si="7" ref="I91:I121">SUM(B91+C91+F91)</f>
        <v>246</v>
      </c>
      <c r="J91" s="121">
        <f aca="true" t="shared" si="8" ref="J91:J121">SUM(D91+G91)</f>
        <v>1912</v>
      </c>
      <c r="K91" s="121">
        <f aca="true" t="shared" si="9" ref="K91:K121">SUM(I91:J91)</f>
        <v>2158</v>
      </c>
    </row>
    <row r="92" spans="1:11" ht="12.75">
      <c r="A92" s="117" t="s">
        <v>96</v>
      </c>
      <c r="B92" s="51">
        <v>13259</v>
      </c>
      <c r="C92" s="51">
        <v>13883</v>
      </c>
      <c r="D92" s="118">
        <v>39954</v>
      </c>
      <c r="E92" s="119">
        <f t="shared" si="5"/>
        <v>67096</v>
      </c>
      <c r="F92" s="51">
        <v>4434</v>
      </c>
      <c r="G92" s="120">
        <v>3926</v>
      </c>
      <c r="H92" s="121">
        <f t="shared" si="6"/>
        <v>8360</v>
      </c>
      <c r="I92" s="121">
        <f t="shared" si="7"/>
        <v>31576</v>
      </c>
      <c r="J92" s="121">
        <f t="shared" si="8"/>
        <v>43880</v>
      </c>
      <c r="K92" s="121">
        <f t="shared" si="9"/>
        <v>75456</v>
      </c>
    </row>
    <row r="93" spans="1:11" ht="12.75">
      <c r="A93" s="117" t="s">
        <v>97</v>
      </c>
      <c r="B93" s="51">
        <v>27506</v>
      </c>
      <c r="C93" s="51">
        <v>2</v>
      </c>
      <c r="D93" s="118">
        <v>27452</v>
      </c>
      <c r="E93" s="119">
        <f t="shared" si="5"/>
        <v>54960</v>
      </c>
      <c r="F93" s="51">
        <v>131</v>
      </c>
      <c r="G93" s="120">
        <v>58</v>
      </c>
      <c r="H93" s="121">
        <f t="shared" si="6"/>
        <v>189</v>
      </c>
      <c r="I93" s="121">
        <f t="shared" si="7"/>
        <v>27639</v>
      </c>
      <c r="J93" s="121">
        <f t="shared" si="8"/>
        <v>27510</v>
      </c>
      <c r="K93" s="121">
        <f t="shared" si="9"/>
        <v>55149</v>
      </c>
    </row>
    <row r="94" spans="1:11" ht="12.75">
      <c r="A94" s="117" t="s">
        <v>98</v>
      </c>
      <c r="B94" s="51">
        <v>69360</v>
      </c>
      <c r="C94" s="51">
        <v>861</v>
      </c>
      <c r="D94" s="118">
        <v>67257</v>
      </c>
      <c r="E94" s="119">
        <f t="shared" si="5"/>
        <v>137478</v>
      </c>
      <c r="F94" s="51">
        <v>870</v>
      </c>
      <c r="G94" s="120">
        <v>703</v>
      </c>
      <c r="H94" s="121">
        <f t="shared" si="6"/>
        <v>1573</v>
      </c>
      <c r="I94" s="121">
        <f t="shared" si="7"/>
        <v>71091</v>
      </c>
      <c r="J94" s="121">
        <f t="shared" si="8"/>
        <v>67960</v>
      </c>
      <c r="K94" s="121">
        <f>SUM(I94:J94)</f>
        <v>139051</v>
      </c>
    </row>
    <row r="95" spans="1:11" ht="12.75">
      <c r="A95" s="117" t="s">
        <v>99</v>
      </c>
      <c r="B95" s="51">
        <v>37206</v>
      </c>
      <c r="C95" s="51">
        <v>1487</v>
      </c>
      <c r="D95" s="118">
        <v>54365</v>
      </c>
      <c r="E95" s="119">
        <f t="shared" si="5"/>
        <v>93058</v>
      </c>
      <c r="F95" s="51">
        <v>2354</v>
      </c>
      <c r="G95" s="120">
        <v>958</v>
      </c>
      <c r="H95" s="121">
        <f t="shared" si="6"/>
        <v>3312</v>
      </c>
      <c r="I95" s="121">
        <f t="shared" si="7"/>
        <v>41047</v>
      </c>
      <c r="J95" s="121">
        <f t="shared" si="8"/>
        <v>55323</v>
      </c>
      <c r="K95" s="121">
        <f t="shared" si="9"/>
        <v>96370</v>
      </c>
    </row>
    <row r="96" spans="1:11" ht="12.75">
      <c r="A96" s="117" t="s">
        <v>100</v>
      </c>
      <c r="B96" s="51">
        <v>0</v>
      </c>
      <c r="C96" s="51">
        <v>202</v>
      </c>
      <c r="D96" s="118">
        <v>128</v>
      </c>
      <c r="E96" s="119">
        <f t="shared" si="5"/>
        <v>330</v>
      </c>
      <c r="F96" s="51">
        <v>29</v>
      </c>
      <c r="G96" s="120">
        <v>23</v>
      </c>
      <c r="H96" s="121">
        <f t="shared" si="6"/>
        <v>52</v>
      </c>
      <c r="I96" s="121">
        <f t="shared" si="7"/>
        <v>231</v>
      </c>
      <c r="J96" s="121">
        <f t="shared" si="8"/>
        <v>151</v>
      </c>
      <c r="K96" s="121">
        <f t="shared" si="9"/>
        <v>382</v>
      </c>
    </row>
    <row r="97" spans="1:11" ht="12.75">
      <c r="A97" s="117" t="s">
        <v>101</v>
      </c>
      <c r="B97" s="51">
        <v>72645</v>
      </c>
      <c r="C97" s="51">
        <v>1413</v>
      </c>
      <c r="D97" s="118">
        <v>45926</v>
      </c>
      <c r="E97" s="119">
        <f t="shared" si="5"/>
        <v>119984</v>
      </c>
      <c r="F97" s="51">
        <v>7997</v>
      </c>
      <c r="G97" s="120">
        <v>4000</v>
      </c>
      <c r="H97" s="121">
        <f t="shared" si="6"/>
        <v>11997</v>
      </c>
      <c r="I97" s="121">
        <f t="shared" si="7"/>
        <v>82055</v>
      </c>
      <c r="J97" s="121">
        <f t="shared" si="8"/>
        <v>49926</v>
      </c>
      <c r="K97" s="121">
        <f t="shared" si="9"/>
        <v>131981</v>
      </c>
    </row>
    <row r="98" spans="1:11" ht="12.75">
      <c r="A98" s="117" t="s">
        <v>102</v>
      </c>
      <c r="B98" s="51">
        <v>333</v>
      </c>
      <c r="C98" s="51">
        <v>43</v>
      </c>
      <c r="D98" s="118">
        <v>445</v>
      </c>
      <c r="E98" s="119">
        <f t="shared" si="5"/>
        <v>821</v>
      </c>
      <c r="F98" s="51">
        <v>53</v>
      </c>
      <c r="G98" s="120">
        <v>47</v>
      </c>
      <c r="H98" s="121">
        <f t="shared" si="6"/>
        <v>100</v>
      </c>
      <c r="I98" s="121">
        <f t="shared" si="7"/>
        <v>429</v>
      </c>
      <c r="J98" s="121">
        <f t="shared" si="8"/>
        <v>492</v>
      </c>
      <c r="K98" s="121">
        <f t="shared" si="9"/>
        <v>921</v>
      </c>
    </row>
    <row r="99" spans="1:11" ht="12.75">
      <c r="A99" s="117" t="s">
        <v>103</v>
      </c>
      <c r="B99" s="51">
        <v>11049</v>
      </c>
      <c r="C99" s="51">
        <v>561</v>
      </c>
      <c r="D99" s="118">
        <v>7188</v>
      </c>
      <c r="E99" s="119">
        <f t="shared" si="5"/>
        <v>18798</v>
      </c>
      <c r="F99" s="51">
        <v>969</v>
      </c>
      <c r="G99" s="120">
        <v>284</v>
      </c>
      <c r="H99" s="121">
        <f t="shared" si="6"/>
        <v>1253</v>
      </c>
      <c r="I99" s="121">
        <f t="shared" si="7"/>
        <v>12579</v>
      </c>
      <c r="J99" s="121">
        <f t="shared" si="8"/>
        <v>7472</v>
      </c>
      <c r="K99" s="121">
        <f t="shared" si="9"/>
        <v>20051</v>
      </c>
    </row>
    <row r="100" spans="1:11" ht="12.75">
      <c r="A100" s="117" t="s">
        <v>104</v>
      </c>
      <c r="B100" s="51">
        <v>482</v>
      </c>
      <c r="C100" s="51">
        <v>44</v>
      </c>
      <c r="D100" s="118">
        <v>591</v>
      </c>
      <c r="E100" s="119">
        <f t="shared" si="5"/>
        <v>1117</v>
      </c>
      <c r="F100" s="51">
        <v>223</v>
      </c>
      <c r="G100" s="120">
        <v>189</v>
      </c>
      <c r="H100" s="121">
        <f t="shared" si="6"/>
        <v>412</v>
      </c>
      <c r="I100" s="121">
        <f t="shared" si="7"/>
        <v>749</v>
      </c>
      <c r="J100" s="121">
        <f t="shared" si="8"/>
        <v>780</v>
      </c>
      <c r="K100" s="121">
        <f t="shared" si="9"/>
        <v>1529</v>
      </c>
    </row>
    <row r="101" spans="1:11" ht="12.75">
      <c r="A101" s="117" t="s">
        <v>105</v>
      </c>
      <c r="B101" s="51">
        <v>107</v>
      </c>
      <c r="C101" s="51">
        <v>0</v>
      </c>
      <c r="D101" s="118">
        <v>0</v>
      </c>
      <c r="E101" s="119">
        <f t="shared" si="5"/>
        <v>107</v>
      </c>
      <c r="F101" s="51">
        <v>5</v>
      </c>
      <c r="G101" s="120">
        <v>0</v>
      </c>
      <c r="H101" s="121">
        <f t="shared" si="6"/>
        <v>5</v>
      </c>
      <c r="I101" s="121">
        <f t="shared" si="7"/>
        <v>112</v>
      </c>
      <c r="J101" s="121">
        <f t="shared" si="8"/>
        <v>0</v>
      </c>
      <c r="K101" s="121">
        <f t="shared" si="9"/>
        <v>112</v>
      </c>
    </row>
    <row r="102" spans="1:11" ht="12.75">
      <c r="A102" s="117" t="s">
        <v>106</v>
      </c>
      <c r="B102" s="51">
        <v>0</v>
      </c>
      <c r="C102" s="51">
        <v>0</v>
      </c>
      <c r="D102" s="118">
        <v>0</v>
      </c>
      <c r="E102" s="119">
        <f t="shared" si="5"/>
        <v>0</v>
      </c>
      <c r="F102" s="51">
        <v>1</v>
      </c>
      <c r="G102" s="120">
        <v>0</v>
      </c>
      <c r="H102" s="121">
        <f t="shared" si="6"/>
        <v>1</v>
      </c>
      <c r="I102" s="121">
        <f t="shared" si="7"/>
        <v>1</v>
      </c>
      <c r="J102" s="121">
        <f t="shared" si="8"/>
        <v>0</v>
      </c>
      <c r="K102" s="121">
        <f t="shared" si="9"/>
        <v>1</v>
      </c>
    </row>
    <row r="103" spans="1:11" ht="12.75">
      <c r="A103" s="117" t="s">
        <v>107</v>
      </c>
      <c r="B103" s="51">
        <v>15</v>
      </c>
      <c r="C103" s="51">
        <v>0</v>
      </c>
      <c r="D103" s="118">
        <v>0</v>
      </c>
      <c r="E103" s="119"/>
      <c r="F103" s="51">
        <v>0</v>
      </c>
      <c r="G103" s="120">
        <v>0</v>
      </c>
      <c r="H103" s="121">
        <f t="shared" si="6"/>
        <v>0</v>
      </c>
      <c r="I103" s="121">
        <f t="shared" si="7"/>
        <v>15</v>
      </c>
      <c r="J103" s="121">
        <f t="shared" si="8"/>
        <v>0</v>
      </c>
      <c r="K103" s="121">
        <f t="shared" si="9"/>
        <v>15</v>
      </c>
    </row>
    <row r="104" spans="1:11" ht="12.75">
      <c r="A104" s="117" t="s">
        <v>108</v>
      </c>
      <c r="B104" s="51">
        <v>0</v>
      </c>
      <c r="C104" s="51">
        <v>0</v>
      </c>
      <c r="D104" s="118">
        <v>0</v>
      </c>
      <c r="E104" s="119">
        <f t="shared" si="5"/>
        <v>0</v>
      </c>
      <c r="F104" s="51">
        <v>0</v>
      </c>
      <c r="G104" s="120">
        <v>0</v>
      </c>
      <c r="H104" s="121">
        <f t="shared" si="6"/>
        <v>0</v>
      </c>
      <c r="I104" s="121">
        <f t="shared" si="7"/>
        <v>0</v>
      </c>
      <c r="J104" s="121">
        <f t="shared" si="8"/>
        <v>0</v>
      </c>
      <c r="K104" s="121">
        <f t="shared" si="9"/>
        <v>0</v>
      </c>
    </row>
    <row r="105" spans="1:11" ht="12.75">
      <c r="A105" s="117" t="s">
        <v>109</v>
      </c>
      <c r="B105" s="51">
        <v>231</v>
      </c>
      <c r="C105" s="51">
        <v>173</v>
      </c>
      <c r="D105" s="118">
        <v>394</v>
      </c>
      <c r="E105" s="119">
        <f t="shared" si="5"/>
        <v>798</v>
      </c>
      <c r="F105" s="51">
        <v>66</v>
      </c>
      <c r="G105" s="120">
        <v>59</v>
      </c>
      <c r="H105" s="121">
        <f t="shared" si="6"/>
        <v>125</v>
      </c>
      <c r="I105" s="121">
        <f t="shared" si="7"/>
        <v>470</v>
      </c>
      <c r="J105" s="121">
        <f t="shared" si="8"/>
        <v>453</v>
      </c>
      <c r="K105" s="121">
        <f t="shared" si="9"/>
        <v>923</v>
      </c>
    </row>
    <row r="106" spans="1:11" ht="12.75">
      <c r="A106" s="117" t="s">
        <v>110</v>
      </c>
      <c r="B106" s="51">
        <v>0</v>
      </c>
      <c r="C106" s="51">
        <v>0</v>
      </c>
      <c r="D106" s="118">
        <v>0</v>
      </c>
      <c r="E106" s="119">
        <f t="shared" si="5"/>
        <v>0</v>
      </c>
      <c r="F106" s="51">
        <v>0</v>
      </c>
      <c r="G106" s="120">
        <v>0</v>
      </c>
      <c r="H106" s="121">
        <f t="shared" si="6"/>
        <v>0</v>
      </c>
      <c r="I106" s="121">
        <f t="shared" si="7"/>
        <v>0</v>
      </c>
      <c r="J106" s="121">
        <f t="shared" si="8"/>
        <v>0</v>
      </c>
      <c r="K106" s="121">
        <f t="shared" si="9"/>
        <v>0</v>
      </c>
    </row>
    <row r="107" spans="1:11" ht="12.75">
      <c r="A107" s="117" t="s">
        <v>111</v>
      </c>
      <c r="B107" s="51">
        <v>10948</v>
      </c>
      <c r="C107" s="51">
        <v>9405</v>
      </c>
      <c r="D107" s="118">
        <v>20701</v>
      </c>
      <c r="E107" s="119">
        <f t="shared" si="5"/>
        <v>41054</v>
      </c>
      <c r="F107" s="51">
        <v>12850</v>
      </c>
      <c r="G107" s="120">
        <v>7717</v>
      </c>
      <c r="H107" s="121">
        <f t="shared" si="6"/>
        <v>20567</v>
      </c>
      <c r="I107" s="121">
        <f t="shared" si="7"/>
        <v>33203</v>
      </c>
      <c r="J107" s="121">
        <f t="shared" si="8"/>
        <v>28418</v>
      </c>
      <c r="K107" s="121">
        <f t="shared" si="9"/>
        <v>61621</v>
      </c>
    </row>
    <row r="108" spans="1:11" ht="12.75">
      <c r="A108" s="117" t="s">
        <v>112</v>
      </c>
      <c r="B108" s="51">
        <v>1337</v>
      </c>
      <c r="C108" s="51">
        <v>1230</v>
      </c>
      <c r="D108" s="118">
        <v>2697</v>
      </c>
      <c r="E108" s="119">
        <f t="shared" si="5"/>
        <v>5264</v>
      </c>
      <c r="F108" s="51">
        <v>1926</v>
      </c>
      <c r="G108" s="120">
        <v>952</v>
      </c>
      <c r="H108" s="121">
        <f t="shared" si="6"/>
        <v>2878</v>
      </c>
      <c r="I108" s="121">
        <f t="shared" si="7"/>
        <v>4493</v>
      </c>
      <c r="J108" s="121">
        <f t="shared" si="8"/>
        <v>3649</v>
      </c>
      <c r="K108" s="121">
        <f t="shared" si="9"/>
        <v>8142</v>
      </c>
    </row>
    <row r="109" spans="1:11" ht="12.75">
      <c r="A109" s="117" t="s">
        <v>113</v>
      </c>
      <c r="B109" s="51">
        <v>36901</v>
      </c>
      <c r="C109" s="51">
        <v>18633</v>
      </c>
      <c r="D109" s="118">
        <v>84461</v>
      </c>
      <c r="E109" s="119">
        <f t="shared" si="5"/>
        <v>139995</v>
      </c>
      <c r="F109" s="51">
        <v>1601</v>
      </c>
      <c r="G109" s="120">
        <v>3119</v>
      </c>
      <c r="H109" s="121">
        <f t="shared" si="6"/>
        <v>4720</v>
      </c>
      <c r="I109" s="121">
        <f t="shared" si="7"/>
        <v>57135</v>
      </c>
      <c r="J109" s="121">
        <f t="shared" si="8"/>
        <v>87580</v>
      </c>
      <c r="K109" s="121">
        <f t="shared" si="9"/>
        <v>144715</v>
      </c>
    </row>
    <row r="110" spans="1:11" ht="12.75">
      <c r="A110" s="117" t="s">
        <v>114</v>
      </c>
      <c r="B110" s="51">
        <v>136710</v>
      </c>
      <c r="C110" s="51">
        <v>42965</v>
      </c>
      <c r="D110" s="118">
        <v>155933</v>
      </c>
      <c r="E110" s="119">
        <f t="shared" si="5"/>
        <v>335608</v>
      </c>
      <c r="F110" s="51">
        <v>29613</v>
      </c>
      <c r="G110" s="120">
        <v>12190</v>
      </c>
      <c r="H110" s="121">
        <f t="shared" si="6"/>
        <v>41803</v>
      </c>
      <c r="I110" s="121">
        <f t="shared" si="7"/>
        <v>209288</v>
      </c>
      <c r="J110" s="121">
        <f t="shared" si="8"/>
        <v>168123</v>
      </c>
      <c r="K110" s="121">
        <f t="shared" si="9"/>
        <v>377411</v>
      </c>
    </row>
    <row r="111" spans="1:11" ht="12.75">
      <c r="A111" s="117" t="s">
        <v>115</v>
      </c>
      <c r="B111" s="51">
        <v>1607</v>
      </c>
      <c r="C111" s="51">
        <v>817</v>
      </c>
      <c r="D111" s="118">
        <v>4950</v>
      </c>
      <c r="E111" s="119">
        <f t="shared" si="5"/>
        <v>7374</v>
      </c>
      <c r="F111" s="51">
        <v>468</v>
      </c>
      <c r="G111" s="120">
        <v>758</v>
      </c>
      <c r="H111" s="121">
        <f t="shared" si="6"/>
        <v>1226</v>
      </c>
      <c r="I111" s="121">
        <f t="shared" si="7"/>
        <v>2892</v>
      </c>
      <c r="J111" s="121">
        <f t="shared" si="8"/>
        <v>5708</v>
      </c>
      <c r="K111" s="121">
        <f t="shared" si="9"/>
        <v>8600</v>
      </c>
    </row>
    <row r="112" spans="1:11" ht="12.75">
      <c r="A112" s="117" t="s">
        <v>116</v>
      </c>
      <c r="B112" s="51">
        <v>315</v>
      </c>
      <c r="C112" s="51">
        <v>380</v>
      </c>
      <c r="D112" s="118">
        <v>1135</v>
      </c>
      <c r="E112" s="119">
        <f t="shared" si="5"/>
        <v>1830</v>
      </c>
      <c r="F112" s="51">
        <v>1550</v>
      </c>
      <c r="G112" s="120">
        <v>1554</v>
      </c>
      <c r="H112" s="121">
        <f t="shared" si="6"/>
        <v>3104</v>
      </c>
      <c r="I112" s="121">
        <f t="shared" si="7"/>
        <v>2245</v>
      </c>
      <c r="J112" s="121">
        <f t="shared" si="8"/>
        <v>2689</v>
      </c>
      <c r="K112" s="121">
        <f t="shared" si="9"/>
        <v>4934</v>
      </c>
    </row>
    <row r="113" spans="1:11" ht="12.75">
      <c r="A113" s="117" t="s">
        <v>117</v>
      </c>
      <c r="B113" s="51">
        <v>0</v>
      </c>
      <c r="C113" s="51">
        <v>8</v>
      </c>
      <c r="D113" s="118">
        <v>0</v>
      </c>
      <c r="E113" s="119">
        <f t="shared" si="5"/>
        <v>8</v>
      </c>
      <c r="F113" s="51">
        <v>1</v>
      </c>
      <c r="G113" s="120"/>
      <c r="H113" s="121">
        <f t="shared" si="6"/>
        <v>1</v>
      </c>
      <c r="I113" s="121">
        <f t="shared" si="7"/>
        <v>9</v>
      </c>
      <c r="J113" s="121">
        <f t="shared" si="8"/>
        <v>0</v>
      </c>
      <c r="K113" s="121">
        <f t="shared" si="9"/>
        <v>9</v>
      </c>
    </row>
    <row r="114" spans="1:11" ht="12.75">
      <c r="A114" s="117" t="s">
        <v>118</v>
      </c>
      <c r="B114" s="51">
        <v>0</v>
      </c>
      <c r="C114" s="51">
        <v>0</v>
      </c>
      <c r="D114" s="118">
        <v>0</v>
      </c>
      <c r="E114" s="119">
        <f t="shared" si="5"/>
        <v>0</v>
      </c>
      <c r="F114" s="51">
        <v>5</v>
      </c>
      <c r="G114" s="120">
        <v>0</v>
      </c>
      <c r="H114" s="121">
        <f t="shared" si="6"/>
        <v>5</v>
      </c>
      <c r="I114" s="121">
        <f t="shared" si="7"/>
        <v>5</v>
      </c>
      <c r="J114" s="121">
        <f t="shared" si="8"/>
        <v>0</v>
      </c>
      <c r="K114" s="121">
        <f t="shared" si="9"/>
        <v>5</v>
      </c>
    </row>
    <row r="115" spans="1:11" ht="12.75">
      <c r="A115" s="117" t="s">
        <v>119</v>
      </c>
      <c r="B115" s="51">
        <v>43429</v>
      </c>
      <c r="C115" s="51">
        <v>1508</v>
      </c>
      <c r="D115" s="118">
        <v>27689</v>
      </c>
      <c r="E115" s="119">
        <f t="shared" si="5"/>
        <v>72626</v>
      </c>
      <c r="F115" s="51">
        <v>1241</v>
      </c>
      <c r="G115" s="120">
        <v>2096</v>
      </c>
      <c r="H115" s="121">
        <f t="shared" si="6"/>
        <v>3337</v>
      </c>
      <c r="I115" s="121">
        <f t="shared" si="7"/>
        <v>46178</v>
      </c>
      <c r="J115" s="121">
        <f t="shared" si="8"/>
        <v>29785</v>
      </c>
      <c r="K115" s="121">
        <f t="shared" si="9"/>
        <v>75963</v>
      </c>
    </row>
    <row r="116" spans="1:11" ht="12.75">
      <c r="A116" s="117" t="s">
        <v>120</v>
      </c>
      <c r="B116" s="51">
        <v>0</v>
      </c>
      <c r="C116" s="51">
        <v>0</v>
      </c>
      <c r="D116" s="118">
        <v>0</v>
      </c>
      <c r="E116" s="119">
        <f t="shared" si="5"/>
        <v>0</v>
      </c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121</v>
      </c>
      <c r="B117" s="51">
        <v>3</v>
      </c>
      <c r="C117" s="51">
        <v>0</v>
      </c>
      <c r="D117" s="118">
        <v>0</v>
      </c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3</v>
      </c>
      <c r="J117" s="121">
        <f t="shared" si="8"/>
        <v>0</v>
      </c>
      <c r="K117" s="121">
        <f t="shared" si="9"/>
        <v>3</v>
      </c>
    </row>
    <row r="118" spans="1:11" ht="12.75">
      <c r="A118" s="117" t="s">
        <v>122</v>
      </c>
      <c r="B118" s="51">
        <v>0</v>
      </c>
      <c r="C118" s="51">
        <v>0</v>
      </c>
      <c r="D118" s="118">
        <v>0</v>
      </c>
      <c r="E118" s="119"/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123</v>
      </c>
      <c r="B119" s="51">
        <v>0</v>
      </c>
      <c r="C119" s="51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124</v>
      </c>
      <c r="B120" s="51">
        <v>0</v>
      </c>
      <c r="C120" s="51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 t="s">
        <v>125</v>
      </c>
      <c r="B121" s="51">
        <v>0</v>
      </c>
      <c r="C121" s="51">
        <v>0</v>
      </c>
      <c r="D121" s="118">
        <v>0</v>
      </c>
      <c r="E121" s="119">
        <f t="shared" si="5"/>
        <v>0</v>
      </c>
      <c r="F121" s="51">
        <v>1</v>
      </c>
      <c r="G121" s="120">
        <v>0</v>
      </c>
      <c r="H121" s="121">
        <f t="shared" si="6"/>
        <v>1</v>
      </c>
      <c r="I121" s="121">
        <f t="shared" si="7"/>
        <v>1</v>
      </c>
      <c r="J121" s="121">
        <f t="shared" si="8"/>
        <v>0</v>
      </c>
      <c r="K121" s="121">
        <f t="shared" si="9"/>
        <v>1</v>
      </c>
    </row>
    <row r="122" spans="1:11" ht="12.75">
      <c r="A122" s="117"/>
      <c r="B122" s="122"/>
      <c r="C122" s="122"/>
      <c r="D122" s="120"/>
      <c r="E122" s="119"/>
      <c r="F122" s="122"/>
      <c r="G122" s="120"/>
      <c r="H122" s="121"/>
      <c r="I122" s="121"/>
      <c r="J122" s="121"/>
      <c r="K122" s="121"/>
    </row>
    <row r="123" spans="1:11" ht="12.75">
      <c r="A123" s="123"/>
      <c r="B123" s="124"/>
      <c r="C123" s="124"/>
      <c r="D123" s="121"/>
      <c r="E123" s="119"/>
      <c r="F123" s="116"/>
      <c r="G123" s="115"/>
      <c r="H123" s="116"/>
      <c r="I123" s="121"/>
      <c r="J123" s="116"/>
      <c r="K123" s="116"/>
    </row>
    <row r="124" spans="1:11" ht="12.75">
      <c r="A124" s="111"/>
      <c r="B124" s="121">
        <f>SUM(B26:B123)</f>
        <v>1794119</v>
      </c>
      <c r="C124" s="121">
        <f>SUM(C26:C123)</f>
        <v>975996</v>
      </c>
      <c r="D124" s="121">
        <f>SUM(D26:D121)</f>
        <v>2380881</v>
      </c>
      <c r="E124" s="121">
        <f>SUM(E26:E121)</f>
        <v>5150978</v>
      </c>
      <c r="F124" s="122">
        <f>SUM(F26:F121)</f>
        <v>644170</v>
      </c>
      <c r="G124" s="121">
        <f>SUM(G26:G121)</f>
        <v>379079</v>
      </c>
      <c r="H124" s="121">
        <f>F124+G124</f>
        <v>1023249</v>
      </c>
      <c r="I124" s="121">
        <f>SUM(I26:I121)</f>
        <v>3414285</v>
      </c>
      <c r="J124" s="121">
        <f>D124+G124</f>
        <v>2759960</v>
      </c>
      <c r="K124" s="121">
        <f>E124+H124</f>
        <v>6174227</v>
      </c>
    </row>
    <row r="125" spans="1:11" ht="12.75">
      <c r="A125" s="123"/>
      <c r="B125" s="116"/>
      <c r="C125" s="116"/>
      <c r="D125" s="123"/>
      <c r="E125" s="121"/>
      <c r="F125" s="116"/>
      <c r="G125" s="116"/>
      <c r="H125" s="116"/>
      <c r="I125" s="116"/>
      <c r="J125" s="116"/>
      <c r="K125" s="116"/>
    </row>
    <row r="126" spans="1:11" ht="12.75">
      <c r="A126" s="125"/>
      <c r="B126" s="125"/>
      <c r="C126" s="125"/>
      <c r="D126" s="126"/>
      <c r="E126" s="125"/>
      <c r="F126" s="125"/>
      <c r="G126" s="125"/>
      <c r="H126" s="125"/>
      <c r="I126" s="125"/>
      <c r="J126" s="125"/>
      <c r="K126" s="125"/>
    </row>
    <row r="127" spans="1:11" ht="12.75">
      <c r="A127" s="259" t="s">
        <v>138</v>
      </c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</row>
    <row r="128" spans="1:11" ht="12.75">
      <c r="A128" s="127" t="s">
        <v>139</v>
      </c>
      <c r="B128" s="127"/>
      <c r="C128" s="127"/>
      <c r="D128" s="127"/>
      <c r="E128" s="127"/>
      <c r="F128" s="125"/>
      <c r="G128" s="125"/>
      <c r="H128" s="125"/>
      <c r="I128" s="125"/>
      <c r="J128" s="125"/>
      <c r="K128" s="125"/>
    </row>
  </sheetData>
  <sheetProtection/>
  <mergeCells count="13">
    <mergeCell ref="A13:K13"/>
    <mergeCell ref="A15:K15"/>
    <mergeCell ref="A16:K16"/>
    <mergeCell ref="A2:K2"/>
    <mergeCell ref="D3:F3"/>
    <mergeCell ref="A6:K6"/>
    <mergeCell ref="A8:K8"/>
    <mergeCell ref="A127:K127"/>
    <mergeCell ref="B20:K20"/>
    <mergeCell ref="B22:C22"/>
    <mergeCell ref="F23:H23"/>
    <mergeCell ref="B24:C24"/>
    <mergeCell ref="A10:K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3">
      <selection activeCell="E25" sqref="E25:E120"/>
    </sheetView>
  </sheetViews>
  <sheetFormatPr defaultColWidth="11.421875" defaultRowHeight="12.75"/>
  <sheetData>
    <row r="1" spans="1:11" ht="12.75">
      <c r="A1" s="277" t="s">
        <v>166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177"/>
      <c r="B2" s="177"/>
      <c r="C2" s="177"/>
      <c r="D2" s="228" t="s">
        <v>174</v>
      </c>
      <c r="E2" s="228"/>
      <c r="F2" s="228"/>
      <c r="G2" s="178"/>
      <c r="H2" s="178"/>
      <c r="I2" s="177"/>
      <c r="J2" s="177"/>
      <c r="K2" s="177"/>
    </row>
    <row r="3" spans="1:11" ht="12.75">
      <c r="A3" s="177"/>
      <c r="B3" s="177"/>
      <c r="C3" s="177"/>
      <c r="D3" s="179"/>
      <c r="E3" s="179"/>
      <c r="F3" s="179"/>
      <c r="G3" s="177"/>
      <c r="H3" s="177"/>
      <c r="I3" s="177"/>
      <c r="J3" s="177"/>
      <c r="K3" s="177"/>
    </row>
    <row r="4" spans="1:11" ht="12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.75">
      <c r="A5" s="277" t="s">
        <v>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6" spans="1:11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1:11" ht="12.75">
      <c r="A7" s="277" t="s">
        <v>153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1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1:11" ht="12.75">
      <c r="A9" s="277" t="s">
        <v>130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</row>
    <row r="10" spans="1:11" ht="12.75">
      <c r="A10" s="180"/>
      <c r="B10" s="180"/>
      <c r="C10" s="180"/>
      <c r="D10" s="177"/>
      <c r="E10" s="177"/>
      <c r="F10" s="177"/>
      <c r="G10" s="177"/>
      <c r="H10" s="177"/>
      <c r="I10" s="180"/>
      <c r="J10" s="180"/>
      <c r="K10" s="180"/>
    </row>
    <row r="11" spans="1:11" ht="12.75">
      <c r="A11" s="180"/>
      <c r="B11" s="180"/>
      <c r="C11" s="180"/>
      <c r="D11" s="177"/>
      <c r="E11" s="177"/>
      <c r="F11" s="177"/>
      <c r="G11" s="177"/>
      <c r="H11" s="177"/>
      <c r="I11" s="180"/>
      <c r="J11" s="180"/>
      <c r="K11" s="180"/>
    </row>
    <row r="12" spans="1:11" ht="12.75">
      <c r="A12" s="277" t="s">
        <v>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</row>
    <row r="13" spans="1:11" ht="12.75">
      <c r="A13" s="181"/>
      <c r="B13" s="180"/>
      <c r="C13" s="180"/>
      <c r="D13" s="177"/>
      <c r="E13" s="177"/>
      <c r="F13" s="180"/>
      <c r="G13" s="177"/>
      <c r="H13" s="177"/>
      <c r="I13" s="180"/>
      <c r="J13" s="180"/>
      <c r="K13" s="180"/>
    </row>
    <row r="14" spans="1:11" ht="12.75">
      <c r="A14" s="277" t="s">
        <v>9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</row>
    <row r="15" spans="1:11" ht="12.75">
      <c r="A15" s="277" t="s">
        <v>175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2.75">
      <c r="A16" s="182"/>
      <c r="B16" s="182"/>
      <c r="C16" s="182"/>
      <c r="D16" s="183"/>
      <c r="E16" s="183"/>
      <c r="F16" s="183"/>
      <c r="G16" s="183"/>
      <c r="H16" s="183"/>
      <c r="I16" s="182"/>
      <c r="J16" s="182"/>
      <c r="K16" s="182"/>
    </row>
    <row r="17" spans="1:11" ht="12.75">
      <c r="A17" s="184"/>
      <c r="B17" s="179"/>
      <c r="C17" s="179"/>
      <c r="D17" s="179"/>
      <c r="E17" s="179"/>
      <c r="F17" s="179"/>
      <c r="G17" s="179"/>
      <c r="H17" s="183"/>
      <c r="I17" s="183"/>
      <c r="J17" s="183"/>
      <c r="K17" s="183"/>
    </row>
    <row r="18" spans="1:11" ht="12.75">
      <c r="A18" s="184"/>
      <c r="B18" s="179"/>
      <c r="C18" s="179"/>
      <c r="D18" s="179"/>
      <c r="E18" s="179"/>
      <c r="F18" s="179"/>
      <c r="G18" s="179"/>
      <c r="H18" s="183"/>
      <c r="I18" s="183"/>
      <c r="J18" s="183" t="s">
        <v>132</v>
      </c>
      <c r="K18" s="183"/>
    </row>
    <row r="19" spans="1:11" ht="12.75">
      <c r="A19" s="185"/>
      <c r="B19" s="278" t="s">
        <v>133</v>
      </c>
      <c r="C19" s="279"/>
      <c r="D19" s="279"/>
      <c r="E19" s="279"/>
      <c r="F19" s="279"/>
      <c r="G19" s="279"/>
      <c r="H19" s="279"/>
      <c r="I19" s="279"/>
      <c r="J19" s="279"/>
      <c r="K19" s="280"/>
    </row>
    <row r="20" spans="1:11" ht="12.75">
      <c r="A20" s="186" t="s">
        <v>14</v>
      </c>
      <c r="B20" s="187"/>
      <c r="C20" s="179"/>
      <c r="D20" s="179"/>
      <c r="E20" s="188"/>
      <c r="F20" s="187"/>
      <c r="G20" s="179"/>
      <c r="H20" s="188"/>
      <c r="I20" s="187"/>
      <c r="J20" s="179"/>
      <c r="K20" s="188"/>
    </row>
    <row r="21" spans="1:11" ht="12.75">
      <c r="A21" s="203" t="s">
        <v>18</v>
      </c>
      <c r="B21" s="281" t="s">
        <v>19</v>
      </c>
      <c r="C21" s="281"/>
      <c r="D21" s="190"/>
      <c r="E21" s="191"/>
      <c r="F21" s="192"/>
      <c r="G21" s="193" t="s">
        <v>20</v>
      </c>
      <c r="H21" s="194"/>
      <c r="I21" s="195"/>
      <c r="J21" s="183" t="s">
        <v>134</v>
      </c>
      <c r="K21" s="196"/>
    </row>
    <row r="22" spans="1:11" ht="12.75">
      <c r="A22" s="197" t="s">
        <v>22</v>
      </c>
      <c r="B22" s="198" t="s">
        <v>25</v>
      </c>
      <c r="C22" s="198" t="s">
        <v>26</v>
      </c>
      <c r="D22" s="199"/>
      <c r="E22" s="199"/>
      <c r="F22" s="282" t="s">
        <v>135</v>
      </c>
      <c r="G22" s="283"/>
      <c r="H22" s="284"/>
      <c r="I22" s="200"/>
      <c r="J22" s="183"/>
      <c r="K22" s="201"/>
    </row>
    <row r="23" spans="1:11" ht="12.75">
      <c r="A23" s="202"/>
      <c r="B23" s="285" t="s">
        <v>176</v>
      </c>
      <c r="C23" s="285"/>
      <c r="D23" s="204" t="s">
        <v>137</v>
      </c>
      <c r="E23" s="202" t="s">
        <v>28</v>
      </c>
      <c r="F23" s="205" t="s">
        <v>176</v>
      </c>
      <c r="G23" s="206" t="s">
        <v>137</v>
      </c>
      <c r="H23" s="205" t="s">
        <v>28</v>
      </c>
      <c r="I23" s="205" t="s">
        <v>176</v>
      </c>
      <c r="J23" s="206" t="s">
        <v>137</v>
      </c>
      <c r="K23" s="206" t="s">
        <v>134</v>
      </c>
    </row>
    <row r="24" spans="1:11" ht="12.75">
      <c r="A24" s="207"/>
      <c r="B24" s="208"/>
      <c r="C24" s="208"/>
      <c r="D24" s="209"/>
      <c r="E24" s="210"/>
      <c r="F24" s="208"/>
      <c r="G24" s="210"/>
      <c r="H24" s="210"/>
      <c r="I24" s="210"/>
      <c r="J24" s="210"/>
      <c r="K24" s="210"/>
    </row>
    <row r="25" spans="1:11" ht="12.75">
      <c r="A25" s="211" t="s">
        <v>30</v>
      </c>
      <c r="B25" s="212">
        <v>1915</v>
      </c>
      <c r="C25" s="212">
        <v>95</v>
      </c>
      <c r="D25" s="213">
        <v>18522</v>
      </c>
      <c r="E25" s="214">
        <f>SUM(B25:D25)</f>
        <v>20532</v>
      </c>
      <c r="F25" s="215">
        <v>916</v>
      </c>
      <c r="G25" s="216">
        <v>11767</v>
      </c>
      <c r="H25" s="217">
        <f>SUM(F25:G25)</f>
        <v>12683</v>
      </c>
      <c r="I25" s="217">
        <f>SUM(B25+C25+F25)</f>
        <v>2926</v>
      </c>
      <c r="J25" s="217">
        <f>D25+G25</f>
        <v>30289</v>
      </c>
      <c r="K25" s="217">
        <f>SUM(I25:J25)</f>
        <v>33215</v>
      </c>
    </row>
    <row r="26" spans="1:11" ht="12.75">
      <c r="A26" s="211" t="s">
        <v>31</v>
      </c>
      <c r="B26" s="212">
        <v>15921</v>
      </c>
      <c r="C26" s="212">
        <v>0</v>
      </c>
      <c r="D26" s="213">
        <v>69321</v>
      </c>
      <c r="E26" s="214">
        <f aca="true" t="shared" si="0" ref="E26:E89">SUM(B26:D26)</f>
        <v>85242</v>
      </c>
      <c r="F26" s="215">
        <v>182</v>
      </c>
      <c r="G26" s="216">
        <v>102482</v>
      </c>
      <c r="H26" s="217">
        <f aca="true" t="shared" si="1" ref="H26:H89">SUM(F26:G26)</f>
        <v>102664</v>
      </c>
      <c r="I26" s="217">
        <f aca="true" t="shared" si="2" ref="I26:I89">SUM(B26+C26+F26)</f>
        <v>16103</v>
      </c>
      <c r="J26" s="217">
        <f aca="true" t="shared" si="3" ref="J26:J89">SUM(D26+G26)</f>
        <v>171803</v>
      </c>
      <c r="K26" s="217">
        <f aca="true" t="shared" si="4" ref="K26:K89">SUM(I26:J26)</f>
        <v>187906</v>
      </c>
    </row>
    <row r="27" spans="1:11" ht="12.75">
      <c r="A27" s="211" t="s">
        <v>32</v>
      </c>
      <c r="B27" s="212">
        <v>1723</v>
      </c>
      <c r="C27" s="212">
        <v>49</v>
      </c>
      <c r="D27" s="213">
        <v>13825</v>
      </c>
      <c r="E27" s="214">
        <f t="shared" si="0"/>
        <v>15597</v>
      </c>
      <c r="F27" s="215">
        <v>130</v>
      </c>
      <c r="G27" s="216">
        <v>930</v>
      </c>
      <c r="H27" s="217">
        <f t="shared" si="1"/>
        <v>1060</v>
      </c>
      <c r="I27" s="217">
        <f t="shared" si="2"/>
        <v>1902</v>
      </c>
      <c r="J27" s="217">
        <f t="shared" si="3"/>
        <v>14755</v>
      </c>
      <c r="K27" s="217">
        <f t="shared" si="4"/>
        <v>16657</v>
      </c>
    </row>
    <row r="28" spans="1:11" ht="12.75">
      <c r="A28" s="211" t="s">
        <v>33</v>
      </c>
      <c r="B28" s="212">
        <v>1559</v>
      </c>
      <c r="C28" s="212">
        <v>2308</v>
      </c>
      <c r="D28" s="213">
        <v>26853</v>
      </c>
      <c r="E28" s="214">
        <f t="shared" si="0"/>
        <v>30720</v>
      </c>
      <c r="F28" s="215">
        <v>592</v>
      </c>
      <c r="G28" s="216">
        <v>3247</v>
      </c>
      <c r="H28" s="217">
        <f t="shared" si="1"/>
        <v>3839</v>
      </c>
      <c r="I28" s="217">
        <f t="shared" si="2"/>
        <v>4459</v>
      </c>
      <c r="J28" s="217">
        <f t="shared" si="3"/>
        <v>30100</v>
      </c>
      <c r="K28" s="217">
        <f t="shared" si="4"/>
        <v>34559</v>
      </c>
    </row>
    <row r="29" spans="1:11" ht="12.75">
      <c r="A29" s="211" t="s">
        <v>34</v>
      </c>
      <c r="B29" s="212">
        <v>0</v>
      </c>
      <c r="C29" s="212">
        <v>410</v>
      </c>
      <c r="D29" s="213">
        <v>3153</v>
      </c>
      <c r="E29" s="214">
        <f t="shared" si="0"/>
        <v>3563</v>
      </c>
      <c r="F29" s="215">
        <v>3</v>
      </c>
      <c r="G29" s="216">
        <v>100</v>
      </c>
      <c r="H29" s="217">
        <f t="shared" si="1"/>
        <v>103</v>
      </c>
      <c r="I29" s="217">
        <f t="shared" si="2"/>
        <v>413</v>
      </c>
      <c r="J29" s="217">
        <f t="shared" si="3"/>
        <v>3253</v>
      </c>
      <c r="K29" s="217">
        <f t="shared" si="4"/>
        <v>3666</v>
      </c>
    </row>
    <row r="30" spans="1:11" ht="12.75">
      <c r="A30" s="211" t="s">
        <v>35</v>
      </c>
      <c r="B30" s="212">
        <v>85</v>
      </c>
      <c r="C30" s="212">
        <v>62</v>
      </c>
      <c r="D30" s="213">
        <v>955</v>
      </c>
      <c r="E30" s="214">
        <f t="shared" si="0"/>
        <v>1102</v>
      </c>
      <c r="F30" s="215">
        <v>1</v>
      </c>
      <c r="G30" s="216">
        <v>3</v>
      </c>
      <c r="H30" s="217">
        <f t="shared" si="1"/>
        <v>4</v>
      </c>
      <c r="I30" s="217">
        <f t="shared" si="2"/>
        <v>148</v>
      </c>
      <c r="J30" s="217">
        <f t="shared" si="3"/>
        <v>958</v>
      </c>
      <c r="K30" s="217">
        <f t="shared" si="4"/>
        <v>1106</v>
      </c>
    </row>
    <row r="31" spans="1:11" ht="12.75">
      <c r="A31" s="211" t="s">
        <v>36</v>
      </c>
      <c r="B31" s="212">
        <v>15087</v>
      </c>
      <c r="C31" s="212">
        <v>81729</v>
      </c>
      <c r="D31" s="213">
        <v>555986</v>
      </c>
      <c r="E31" s="214">
        <f t="shared" si="0"/>
        <v>652802</v>
      </c>
      <c r="F31" s="215">
        <v>11127</v>
      </c>
      <c r="G31" s="216">
        <v>66905</v>
      </c>
      <c r="H31" s="217">
        <f t="shared" si="1"/>
        <v>78032</v>
      </c>
      <c r="I31" s="217">
        <f t="shared" si="2"/>
        <v>107943</v>
      </c>
      <c r="J31" s="217">
        <f t="shared" si="3"/>
        <v>622891</v>
      </c>
      <c r="K31" s="217">
        <f t="shared" si="4"/>
        <v>730834</v>
      </c>
    </row>
    <row r="32" spans="1:11" ht="12.75">
      <c r="A32" s="211" t="s">
        <v>37</v>
      </c>
      <c r="B32" s="212">
        <v>0</v>
      </c>
      <c r="C32" s="212">
        <v>0</v>
      </c>
      <c r="D32" s="213">
        <v>0</v>
      </c>
      <c r="E32" s="214">
        <f t="shared" si="0"/>
        <v>0</v>
      </c>
      <c r="F32" s="215">
        <v>0</v>
      </c>
      <c r="G32" s="216">
        <v>0</v>
      </c>
      <c r="H32" s="217">
        <f t="shared" si="1"/>
        <v>0</v>
      </c>
      <c r="I32" s="217">
        <f t="shared" si="2"/>
        <v>0</v>
      </c>
      <c r="J32" s="217">
        <f t="shared" si="3"/>
        <v>0</v>
      </c>
      <c r="K32" s="217">
        <f t="shared" si="4"/>
        <v>0</v>
      </c>
    </row>
    <row r="33" spans="1:11" ht="12.75">
      <c r="A33" s="211" t="s">
        <v>38</v>
      </c>
      <c r="B33" s="212">
        <v>0</v>
      </c>
      <c r="C33" s="212">
        <v>143</v>
      </c>
      <c r="D33" s="213">
        <v>1169</v>
      </c>
      <c r="E33" s="214">
        <f t="shared" si="0"/>
        <v>1312</v>
      </c>
      <c r="F33" s="215">
        <v>22</v>
      </c>
      <c r="G33" s="216">
        <v>104</v>
      </c>
      <c r="H33" s="217">
        <f t="shared" si="1"/>
        <v>126</v>
      </c>
      <c r="I33" s="217">
        <f t="shared" si="2"/>
        <v>165</v>
      </c>
      <c r="J33" s="217">
        <f t="shared" si="3"/>
        <v>1273</v>
      </c>
      <c r="K33" s="217">
        <f t="shared" si="4"/>
        <v>1438</v>
      </c>
    </row>
    <row r="34" spans="1:11" ht="12.75">
      <c r="A34" s="211" t="s">
        <v>39</v>
      </c>
      <c r="B34" s="212">
        <v>18212</v>
      </c>
      <c r="C34" s="212">
        <v>0</v>
      </c>
      <c r="D34" s="213">
        <v>229903</v>
      </c>
      <c r="E34" s="214">
        <f t="shared" si="0"/>
        <v>248115</v>
      </c>
      <c r="F34" s="215">
        <v>61</v>
      </c>
      <c r="G34" s="216">
        <v>8870</v>
      </c>
      <c r="H34" s="217">
        <f t="shared" si="1"/>
        <v>8931</v>
      </c>
      <c r="I34" s="217">
        <f t="shared" si="2"/>
        <v>18273</v>
      </c>
      <c r="J34" s="217">
        <f t="shared" si="3"/>
        <v>238773</v>
      </c>
      <c r="K34" s="217">
        <f t="shared" si="4"/>
        <v>257046</v>
      </c>
    </row>
    <row r="35" spans="1:11" ht="12.75">
      <c r="A35" s="211" t="s">
        <v>40</v>
      </c>
      <c r="B35" s="212">
        <v>126943</v>
      </c>
      <c r="C35" s="212">
        <v>444379</v>
      </c>
      <c r="D35" s="213">
        <v>3393527</v>
      </c>
      <c r="E35" s="214">
        <f t="shared" si="0"/>
        <v>3964849</v>
      </c>
      <c r="F35" s="215">
        <v>81472</v>
      </c>
      <c r="G35" s="216">
        <v>486519</v>
      </c>
      <c r="H35" s="217">
        <f t="shared" si="1"/>
        <v>567991</v>
      </c>
      <c r="I35" s="217">
        <f t="shared" si="2"/>
        <v>652794</v>
      </c>
      <c r="J35" s="217">
        <f t="shared" si="3"/>
        <v>3880046</v>
      </c>
      <c r="K35" s="217">
        <f t="shared" si="4"/>
        <v>4532840</v>
      </c>
    </row>
    <row r="36" spans="1:11" ht="12.75">
      <c r="A36" s="211" t="s">
        <v>41</v>
      </c>
      <c r="B36" s="212">
        <v>876</v>
      </c>
      <c r="C36" s="212">
        <v>142</v>
      </c>
      <c r="D36" s="213">
        <v>6592</v>
      </c>
      <c r="E36" s="214">
        <f t="shared" si="0"/>
        <v>7610</v>
      </c>
      <c r="F36" s="215">
        <v>123</v>
      </c>
      <c r="G36" s="216">
        <v>1057</v>
      </c>
      <c r="H36" s="217">
        <f t="shared" si="1"/>
        <v>1180</v>
      </c>
      <c r="I36" s="217">
        <f t="shared" si="2"/>
        <v>1141</v>
      </c>
      <c r="J36" s="217">
        <f t="shared" si="3"/>
        <v>7649</v>
      </c>
      <c r="K36" s="217">
        <f t="shared" si="4"/>
        <v>8790</v>
      </c>
    </row>
    <row r="37" spans="1:11" ht="12.75">
      <c r="A37" s="211" t="s">
        <v>42</v>
      </c>
      <c r="B37" s="212">
        <v>39207</v>
      </c>
      <c r="C37" s="212">
        <v>31181</v>
      </c>
      <c r="D37" s="213">
        <v>382520</v>
      </c>
      <c r="E37" s="214">
        <f t="shared" si="0"/>
        <v>452908</v>
      </c>
      <c r="F37" s="215">
        <v>1053</v>
      </c>
      <c r="G37" s="216">
        <v>8745</v>
      </c>
      <c r="H37" s="217">
        <f t="shared" si="1"/>
        <v>9798</v>
      </c>
      <c r="I37" s="217">
        <f t="shared" si="2"/>
        <v>71441</v>
      </c>
      <c r="J37" s="217">
        <f t="shared" si="3"/>
        <v>391265</v>
      </c>
      <c r="K37" s="217">
        <f t="shared" si="4"/>
        <v>462706</v>
      </c>
    </row>
    <row r="38" spans="1:11" ht="12.75">
      <c r="A38" s="211" t="s">
        <v>43</v>
      </c>
      <c r="B38" s="212">
        <v>0</v>
      </c>
      <c r="C38" s="212">
        <v>10</v>
      </c>
      <c r="D38" s="213">
        <v>95</v>
      </c>
      <c r="E38" s="214">
        <f t="shared" si="0"/>
        <v>105</v>
      </c>
      <c r="F38" s="215">
        <v>0</v>
      </c>
      <c r="G38" s="216">
        <v>0</v>
      </c>
      <c r="H38" s="217">
        <f t="shared" si="1"/>
        <v>0</v>
      </c>
      <c r="I38" s="217">
        <f t="shared" si="2"/>
        <v>10</v>
      </c>
      <c r="J38" s="217">
        <f t="shared" si="3"/>
        <v>95</v>
      </c>
      <c r="K38" s="217">
        <f t="shared" si="4"/>
        <v>105</v>
      </c>
    </row>
    <row r="39" spans="1:11" ht="12.75">
      <c r="A39" s="211" t="s">
        <v>44</v>
      </c>
      <c r="B39" s="212">
        <v>8</v>
      </c>
      <c r="C39" s="212">
        <v>4</v>
      </c>
      <c r="D39" s="213">
        <v>68</v>
      </c>
      <c r="E39" s="214">
        <f t="shared" si="0"/>
        <v>80</v>
      </c>
      <c r="F39" s="215">
        <v>6</v>
      </c>
      <c r="G39" s="216">
        <v>33</v>
      </c>
      <c r="H39" s="217">
        <f t="shared" si="1"/>
        <v>39</v>
      </c>
      <c r="I39" s="217">
        <f t="shared" si="2"/>
        <v>18</v>
      </c>
      <c r="J39" s="217">
        <f t="shared" si="3"/>
        <v>101</v>
      </c>
      <c r="K39" s="217">
        <f t="shared" si="4"/>
        <v>119</v>
      </c>
    </row>
    <row r="40" spans="1:11" ht="12.75">
      <c r="A40" s="211" t="s">
        <v>45</v>
      </c>
      <c r="B40" s="212">
        <v>509</v>
      </c>
      <c r="C40" s="212">
        <v>3378</v>
      </c>
      <c r="D40" s="213">
        <v>2230900</v>
      </c>
      <c r="E40" s="214">
        <f t="shared" si="0"/>
        <v>2234787</v>
      </c>
      <c r="F40" s="215">
        <v>1091</v>
      </c>
      <c r="G40" s="216">
        <v>19891</v>
      </c>
      <c r="H40" s="217">
        <f t="shared" si="1"/>
        <v>20982</v>
      </c>
      <c r="I40" s="217">
        <f t="shared" si="2"/>
        <v>4978</v>
      </c>
      <c r="J40" s="217">
        <f t="shared" si="3"/>
        <v>2250791</v>
      </c>
      <c r="K40" s="217">
        <f t="shared" si="4"/>
        <v>2255769</v>
      </c>
    </row>
    <row r="41" spans="1:11" ht="12.75">
      <c r="A41" s="211" t="s">
        <v>46</v>
      </c>
      <c r="B41" s="212">
        <v>3131</v>
      </c>
      <c r="C41" s="212">
        <v>6253</v>
      </c>
      <c r="D41" s="213">
        <v>2521460</v>
      </c>
      <c r="E41" s="214">
        <f t="shared" si="0"/>
        <v>2530844</v>
      </c>
      <c r="F41" s="215">
        <v>31606</v>
      </c>
      <c r="G41" s="216">
        <v>244413</v>
      </c>
      <c r="H41" s="217">
        <f t="shared" si="1"/>
        <v>276019</v>
      </c>
      <c r="I41" s="217">
        <f t="shared" si="2"/>
        <v>40990</v>
      </c>
      <c r="J41" s="217">
        <f t="shared" si="3"/>
        <v>2765873</v>
      </c>
      <c r="K41" s="217">
        <f t="shared" si="4"/>
        <v>2806863</v>
      </c>
    </row>
    <row r="42" spans="1:11" ht="12.75">
      <c r="A42" s="211" t="s">
        <v>47</v>
      </c>
      <c r="B42" s="212">
        <v>30890</v>
      </c>
      <c r="C42" s="212">
        <v>1888</v>
      </c>
      <c r="D42" s="213">
        <v>221716</v>
      </c>
      <c r="E42" s="214">
        <f t="shared" si="0"/>
        <v>254494</v>
      </c>
      <c r="F42" s="215">
        <v>1587</v>
      </c>
      <c r="G42" s="216">
        <v>14846</v>
      </c>
      <c r="H42" s="217">
        <f t="shared" si="1"/>
        <v>16433</v>
      </c>
      <c r="I42" s="217">
        <f t="shared" si="2"/>
        <v>34365</v>
      </c>
      <c r="J42" s="217">
        <f t="shared" si="3"/>
        <v>236562</v>
      </c>
      <c r="K42" s="217">
        <f t="shared" si="4"/>
        <v>270927</v>
      </c>
    </row>
    <row r="43" spans="1:11" ht="12.75">
      <c r="A43" s="211" t="s">
        <v>48</v>
      </c>
      <c r="B43" s="212">
        <v>23</v>
      </c>
      <c r="C43" s="212">
        <v>214</v>
      </c>
      <c r="D43" s="213">
        <v>1113</v>
      </c>
      <c r="E43" s="214">
        <f t="shared" si="0"/>
        <v>1350</v>
      </c>
      <c r="F43" s="215">
        <v>7</v>
      </c>
      <c r="G43" s="216">
        <v>13</v>
      </c>
      <c r="H43" s="217">
        <f t="shared" si="1"/>
        <v>20</v>
      </c>
      <c r="I43" s="217">
        <f t="shared" si="2"/>
        <v>244</v>
      </c>
      <c r="J43" s="217">
        <f t="shared" si="3"/>
        <v>1126</v>
      </c>
      <c r="K43" s="217">
        <f t="shared" si="4"/>
        <v>1370</v>
      </c>
    </row>
    <row r="44" spans="1:11" ht="12.75">
      <c r="A44" s="211" t="s">
        <v>49</v>
      </c>
      <c r="B44" s="212">
        <v>2087</v>
      </c>
      <c r="C44" s="212">
        <v>274</v>
      </c>
      <c r="D44" s="213">
        <v>13375</v>
      </c>
      <c r="E44" s="214">
        <f t="shared" si="0"/>
        <v>15736</v>
      </c>
      <c r="F44" s="215">
        <v>130</v>
      </c>
      <c r="G44" s="216">
        <v>2135</v>
      </c>
      <c r="H44" s="217">
        <f t="shared" si="1"/>
        <v>2265</v>
      </c>
      <c r="I44" s="217">
        <f t="shared" si="2"/>
        <v>2491</v>
      </c>
      <c r="J44" s="217">
        <f t="shared" si="3"/>
        <v>15510</v>
      </c>
      <c r="K44" s="217">
        <f t="shared" si="4"/>
        <v>18001</v>
      </c>
    </row>
    <row r="45" spans="1:11" ht="12.75">
      <c r="A45" s="211" t="s">
        <v>50</v>
      </c>
      <c r="B45" s="212">
        <v>20947</v>
      </c>
      <c r="C45" s="212">
        <v>24169</v>
      </c>
      <c r="D45" s="213">
        <v>211829</v>
      </c>
      <c r="E45" s="214">
        <f t="shared" si="0"/>
        <v>256945</v>
      </c>
      <c r="F45" s="215">
        <v>1973</v>
      </c>
      <c r="G45" s="216">
        <v>16184</v>
      </c>
      <c r="H45" s="217">
        <f t="shared" si="1"/>
        <v>18157</v>
      </c>
      <c r="I45" s="217">
        <f t="shared" si="2"/>
        <v>47089</v>
      </c>
      <c r="J45" s="217">
        <f t="shared" si="3"/>
        <v>228013</v>
      </c>
      <c r="K45" s="217">
        <f t="shared" si="4"/>
        <v>275102</v>
      </c>
    </row>
    <row r="46" spans="1:11" ht="12.75">
      <c r="A46" s="211" t="s">
        <v>51</v>
      </c>
      <c r="B46" s="212">
        <v>124800</v>
      </c>
      <c r="C46" s="212">
        <v>12284</v>
      </c>
      <c r="D46" s="213">
        <v>1152385</v>
      </c>
      <c r="E46" s="214">
        <f t="shared" si="0"/>
        <v>1289469</v>
      </c>
      <c r="F46" s="215">
        <v>46657</v>
      </c>
      <c r="G46" s="216">
        <v>467941</v>
      </c>
      <c r="H46" s="217">
        <f t="shared" si="1"/>
        <v>514598</v>
      </c>
      <c r="I46" s="217">
        <f t="shared" si="2"/>
        <v>183741</v>
      </c>
      <c r="J46" s="217">
        <f t="shared" si="3"/>
        <v>1620326</v>
      </c>
      <c r="K46" s="217">
        <f t="shared" si="4"/>
        <v>1804067</v>
      </c>
    </row>
    <row r="47" spans="1:11" ht="12.75">
      <c r="A47" s="211" t="s">
        <v>52</v>
      </c>
      <c r="B47" s="212">
        <v>0</v>
      </c>
      <c r="C47" s="212">
        <v>0</v>
      </c>
      <c r="D47" s="213">
        <v>0</v>
      </c>
      <c r="E47" s="214">
        <f t="shared" si="0"/>
        <v>0</v>
      </c>
      <c r="F47" s="215">
        <v>0</v>
      </c>
      <c r="G47" s="216">
        <v>0</v>
      </c>
      <c r="H47" s="217">
        <f t="shared" si="1"/>
        <v>0</v>
      </c>
      <c r="I47" s="217">
        <f t="shared" si="2"/>
        <v>0</v>
      </c>
      <c r="J47" s="217">
        <f t="shared" si="3"/>
        <v>0</v>
      </c>
      <c r="K47" s="217">
        <f t="shared" si="4"/>
        <v>0</v>
      </c>
    </row>
    <row r="48" spans="1:11" ht="12.75">
      <c r="A48" s="211" t="s">
        <v>53</v>
      </c>
      <c r="B48" s="212">
        <v>0</v>
      </c>
      <c r="C48" s="212">
        <v>0</v>
      </c>
      <c r="D48" s="213">
        <v>0</v>
      </c>
      <c r="E48" s="214">
        <f t="shared" si="0"/>
        <v>0</v>
      </c>
      <c r="F48" s="215">
        <v>0</v>
      </c>
      <c r="G48" s="216">
        <v>0</v>
      </c>
      <c r="H48" s="217">
        <f t="shared" si="1"/>
        <v>0</v>
      </c>
      <c r="I48" s="217">
        <f t="shared" si="2"/>
        <v>0</v>
      </c>
      <c r="J48" s="217">
        <f t="shared" si="3"/>
        <v>0</v>
      </c>
      <c r="K48" s="217">
        <f t="shared" si="4"/>
        <v>0</v>
      </c>
    </row>
    <row r="49" spans="1:11" ht="12.75">
      <c r="A49" s="211" t="s">
        <v>54</v>
      </c>
      <c r="B49" s="212">
        <v>58469</v>
      </c>
      <c r="C49" s="212">
        <v>3247</v>
      </c>
      <c r="D49" s="213">
        <v>366195</v>
      </c>
      <c r="E49" s="214">
        <f t="shared" si="0"/>
        <v>427911</v>
      </c>
      <c r="F49" s="215">
        <v>2259</v>
      </c>
      <c r="G49" s="216">
        <v>18093</v>
      </c>
      <c r="H49" s="217">
        <f t="shared" si="1"/>
        <v>20352</v>
      </c>
      <c r="I49" s="217">
        <f t="shared" si="2"/>
        <v>63975</v>
      </c>
      <c r="J49" s="217">
        <f t="shared" si="3"/>
        <v>384288</v>
      </c>
      <c r="K49" s="217">
        <f t="shared" si="4"/>
        <v>448263</v>
      </c>
    </row>
    <row r="50" spans="1:11" ht="12.75">
      <c r="A50" s="211" t="s">
        <v>55</v>
      </c>
      <c r="B50" s="212">
        <v>2</v>
      </c>
      <c r="C50" s="212">
        <v>6</v>
      </c>
      <c r="D50" s="213">
        <v>91</v>
      </c>
      <c r="E50" s="214">
        <f t="shared" si="0"/>
        <v>99</v>
      </c>
      <c r="F50" s="215">
        <v>11</v>
      </c>
      <c r="G50" s="216">
        <v>96</v>
      </c>
      <c r="H50" s="217">
        <f t="shared" si="1"/>
        <v>107</v>
      </c>
      <c r="I50" s="217">
        <f t="shared" si="2"/>
        <v>19</v>
      </c>
      <c r="J50" s="217">
        <f t="shared" si="3"/>
        <v>187</v>
      </c>
      <c r="K50" s="217">
        <f t="shared" si="4"/>
        <v>206</v>
      </c>
    </row>
    <row r="51" spans="1:11" ht="12.75">
      <c r="A51" s="211" t="s">
        <v>56</v>
      </c>
      <c r="B51" s="212">
        <v>74537</v>
      </c>
      <c r="C51" s="212">
        <v>16542</v>
      </c>
      <c r="D51" s="213">
        <v>606781</v>
      </c>
      <c r="E51" s="214">
        <f t="shared" si="0"/>
        <v>697860</v>
      </c>
      <c r="F51" s="215">
        <v>3865</v>
      </c>
      <c r="G51" s="216">
        <v>25495</v>
      </c>
      <c r="H51" s="217">
        <f t="shared" si="1"/>
        <v>29360</v>
      </c>
      <c r="I51" s="217">
        <f t="shared" si="2"/>
        <v>94944</v>
      </c>
      <c r="J51" s="217">
        <f t="shared" si="3"/>
        <v>632276</v>
      </c>
      <c r="K51" s="217">
        <f t="shared" si="4"/>
        <v>727220</v>
      </c>
    </row>
    <row r="52" spans="1:11" ht="12.75">
      <c r="A52" s="211" t="s">
        <v>57</v>
      </c>
      <c r="B52" s="212">
        <v>0</v>
      </c>
      <c r="C52" s="212">
        <v>0</v>
      </c>
      <c r="D52" s="213">
        <v>0</v>
      </c>
      <c r="E52" s="214">
        <f t="shared" si="0"/>
        <v>0</v>
      </c>
      <c r="F52" s="215">
        <v>0</v>
      </c>
      <c r="G52" s="216">
        <v>0</v>
      </c>
      <c r="H52" s="217">
        <f t="shared" si="1"/>
        <v>0</v>
      </c>
      <c r="I52" s="217">
        <f t="shared" si="2"/>
        <v>0</v>
      </c>
      <c r="J52" s="217">
        <f t="shared" si="3"/>
        <v>0</v>
      </c>
      <c r="K52" s="217">
        <f t="shared" si="4"/>
        <v>0</v>
      </c>
    </row>
    <row r="53" spans="1:11" ht="12.75">
      <c r="A53" s="211" t="s">
        <v>58</v>
      </c>
      <c r="B53" s="212">
        <v>0</v>
      </c>
      <c r="C53" s="212">
        <v>0</v>
      </c>
      <c r="D53" s="213">
        <v>0</v>
      </c>
      <c r="E53" s="214">
        <f t="shared" si="0"/>
        <v>0</v>
      </c>
      <c r="F53" s="215"/>
      <c r="G53" s="216">
        <v>0</v>
      </c>
      <c r="H53" s="217">
        <f t="shared" si="1"/>
        <v>0</v>
      </c>
      <c r="I53" s="217">
        <f t="shared" si="2"/>
        <v>0</v>
      </c>
      <c r="J53" s="217">
        <f t="shared" si="3"/>
        <v>0</v>
      </c>
      <c r="K53" s="217">
        <f t="shared" si="4"/>
        <v>0</v>
      </c>
    </row>
    <row r="54" spans="1:11" ht="12.75">
      <c r="A54" s="211" t="s">
        <v>59</v>
      </c>
      <c r="B54" s="212">
        <v>0</v>
      </c>
      <c r="C54" s="212">
        <v>0</v>
      </c>
      <c r="D54" s="213">
        <v>0</v>
      </c>
      <c r="E54" s="214">
        <f t="shared" si="0"/>
        <v>0</v>
      </c>
      <c r="F54" s="215">
        <v>0</v>
      </c>
      <c r="G54" s="216">
        <v>0</v>
      </c>
      <c r="H54" s="217">
        <f t="shared" si="1"/>
        <v>0</v>
      </c>
      <c r="I54" s="217">
        <f t="shared" si="2"/>
        <v>0</v>
      </c>
      <c r="J54" s="217">
        <f t="shared" si="3"/>
        <v>0</v>
      </c>
      <c r="K54" s="217">
        <f t="shared" si="4"/>
        <v>0</v>
      </c>
    </row>
    <row r="55" spans="1:11" ht="12.75">
      <c r="A55" s="211" t="s">
        <v>60</v>
      </c>
      <c r="B55" s="212">
        <v>105384</v>
      </c>
      <c r="C55" s="212">
        <v>227873</v>
      </c>
      <c r="D55" s="213">
        <v>2063128</v>
      </c>
      <c r="E55" s="214">
        <f t="shared" si="0"/>
        <v>2396385</v>
      </c>
      <c r="F55" s="215">
        <v>41679</v>
      </c>
      <c r="G55" s="216">
        <v>326162</v>
      </c>
      <c r="H55" s="217">
        <f t="shared" si="1"/>
        <v>367841</v>
      </c>
      <c r="I55" s="217">
        <f t="shared" si="2"/>
        <v>374936</v>
      </c>
      <c r="J55" s="217">
        <f t="shared" si="3"/>
        <v>2389290</v>
      </c>
      <c r="K55" s="217">
        <f t="shared" si="4"/>
        <v>2764226</v>
      </c>
    </row>
    <row r="56" spans="1:11" ht="12.75">
      <c r="A56" s="211" t="s">
        <v>61</v>
      </c>
      <c r="B56" s="212">
        <v>1734</v>
      </c>
      <c r="C56" s="212">
        <v>481</v>
      </c>
      <c r="D56" s="213">
        <v>25805</v>
      </c>
      <c r="E56" s="214">
        <f t="shared" si="0"/>
        <v>28020</v>
      </c>
      <c r="F56" s="215">
        <v>4278</v>
      </c>
      <c r="G56" s="216">
        <v>22548</v>
      </c>
      <c r="H56" s="217">
        <f t="shared" si="1"/>
        <v>26826</v>
      </c>
      <c r="I56" s="217">
        <f t="shared" si="2"/>
        <v>6493</v>
      </c>
      <c r="J56" s="217">
        <f t="shared" si="3"/>
        <v>48353</v>
      </c>
      <c r="K56" s="217">
        <f t="shared" si="4"/>
        <v>54846</v>
      </c>
    </row>
    <row r="57" spans="1:11" ht="12.75">
      <c r="A57" s="211" t="s">
        <v>62</v>
      </c>
      <c r="B57" s="212">
        <v>27636</v>
      </c>
      <c r="C57" s="212">
        <v>142506</v>
      </c>
      <c r="D57" s="213">
        <v>1023590</v>
      </c>
      <c r="E57" s="214">
        <f t="shared" si="0"/>
        <v>1193732</v>
      </c>
      <c r="F57" s="215">
        <v>91224</v>
      </c>
      <c r="G57" s="216">
        <v>621608</v>
      </c>
      <c r="H57" s="217">
        <f t="shared" si="1"/>
        <v>712832</v>
      </c>
      <c r="I57" s="217">
        <f t="shared" si="2"/>
        <v>261366</v>
      </c>
      <c r="J57" s="217">
        <f t="shared" si="3"/>
        <v>1645198</v>
      </c>
      <c r="K57" s="217">
        <f t="shared" si="4"/>
        <v>1906564</v>
      </c>
    </row>
    <row r="58" spans="1:11" ht="12.75">
      <c r="A58" s="211" t="s">
        <v>63</v>
      </c>
      <c r="B58" s="212">
        <v>648572</v>
      </c>
      <c r="C58" s="212">
        <v>11967</v>
      </c>
      <c r="D58" s="213">
        <v>3394871</v>
      </c>
      <c r="E58" s="214">
        <f t="shared" si="0"/>
        <v>4055410</v>
      </c>
      <c r="F58" s="215">
        <v>26579</v>
      </c>
      <c r="G58" s="216">
        <v>201987</v>
      </c>
      <c r="H58" s="217">
        <f t="shared" si="1"/>
        <v>228566</v>
      </c>
      <c r="I58" s="217">
        <f t="shared" si="2"/>
        <v>687118</v>
      </c>
      <c r="J58" s="217">
        <f t="shared" si="3"/>
        <v>3596858</v>
      </c>
      <c r="K58" s="217">
        <f t="shared" si="4"/>
        <v>4283976</v>
      </c>
    </row>
    <row r="59" spans="1:11" ht="12.75">
      <c r="A59" s="211" t="s">
        <v>64</v>
      </c>
      <c r="B59" s="212">
        <v>71301</v>
      </c>
      <c r="C59" s="212">
        <v>484155</v>
      </c>
      <c r="D59" s="213">
        <v>3205105</v>
      </c>
      <c r="E59" s="214">
        <f t="shared" si="0"/>
        <v>3760561</v>
      </c>
      <c r="F59" s="215">
        <v>79653</v>
      </c>
      <c r="G59" s="216">
        <v>602207</v>
      </c>
      <c r="H59" s="217">
        <f t="shared" si="1"/>
        <v>681860</v>
      </c>
      <c r="I59" s="217">
        <f t="shared" si="2"/>
        <v>635109</v>
      </c>
      <c r="J59" s="217">
        <f t="shared" si="3"/>
        <v>3807312</v>
      </c>
      <c r="K59" s="217">
        <f t="shared" si="4"/>
        <v>4442421</v>
      </c>
    </row>
    <row r="60" spans="1:11" ht="12.75">
      <c r="A60" s="211" t="s">
        <v>65</v>
      </c>
      <c r="B60" s="212">
        <v>0</v>
      </c>
      <c r="C60" s="212">
        <v>0</v>
      </c>
      <c r="D60" s="213">
        <v>0</v>
      </c>
      <c r="E60" s="214">
        <f t="shared" si="0"/>
        <v>0</v>
      </c>
      <c r="F60" s="215">
        <v>0</v>
      </c>
      <c r="G60" s="216">
        <v>0</v>
      </c>
      <c r="H60" s="217">
        <f t="shared" si="1"/>
        <v>0</v>
      </c>
      <c r="I60" s="217">
        <f t="shared" si="2"/>
        <v>0</v>
      </c>
      <c r="J60" s="217">
        <f t="shared" si="3"/>
        <v>0</v>
      </c>
      <c r="K60" s="217">
        <f t="shared" si="4"/>
        <v>0</v>
      </c>
    </row>
    <row r="61" spans="1:11" ht="12.75">
      <c r="A61" s="211" t="s">
        <v>66</v>
      </c>
      <c r="B61" s="212">
        <v>2317</v>
      </c>
      <c r="C61" s="212">
        <v>380</v>
      </c>
      <c r="D61" s="213">
        <v>12591</v>
      </c>
      <c r="E61" s="214">
        <f t="shared" si="0"/>
        <v>15288</v>
      </c>
      <c r="F61" s="215">
        <v>103</v>
      </c>
      <c r="G61" s="216">
        <v>2706</v>
      </c>
      <c r="H61" s="217">
        <f t="shared" si="1"/>
        <v>2809</v>
      </c>
      <c r="I61" s="217">
        <f t="shared" si="2"/>
        <v>2800</v>
      </c>
      <c r="J61" s="217">
        <f t="shared" si="3"/>
        <v>15297</v>
      </c>
      <c r="K61" s="217">
        <f t="shared" si="4"/>
        <v>18097</v>
      </c>
    </row>
    <row r="62" spans="1:11" ht="12.75">
      <c r="A62" s="211" t="s">
        <v>67</v>
      </c>
      <c r="B62" s="212">
        <v>52974</v>
      </c>
      <c r="C62" s="212">
        <v>1180</v>
      </c>
      <c r="D62" s="213">
        <v>331670</v>
      </c>
      <c r="E62" s="214">
        <f t="shared" si="0"/>
        <v>385824</v>
      </c>
      <c r="F62" s="215">
        <v>13383</v>
      </c>
      <c r="G62" s="216">
        <v>81259</v>
      </c>
      <c r="H62" s="217">
        <f t="shared" si="1"/>
        <v>94642</v>
      </c>
      <c r="I62" s="217">
        <f t="shared" si="2"/>
        <v>67537</v>
      </c>
      <c r="J62" s="217">
        <f t="shared" si="3"/>
        <v>412929</v>
      </c>
      <c r="K62" s="217">
        <f t="shared" si="4"/>
        <v>480466</v>
      </c>
    </row>
    <row r="63" spans="1:11" ht="12.75">
      <c r="A63" s="211" t="s">
        <v>68</v>
      </c>
      <c r="B63" s="212">
        <v>716</v>
      </c>
      <c r="C63" s="212">
        <v>148</v>
      </c>
      <c r="D63" s="213">
        <v>5111</v>
      </c>
      <c r="E63" s="214">
        <f t="shared" si="0"/>
        <v>5975</v>
      </c>
      <c r="F63" s="215">
        <v>244</v>
      </c>
      <c r="G63" s="216">
        <v>11467</v>
      </c>
      <c r="H63" s="217">
        <f t="shared" si="1"/>
        <v>11711</v>
      </c>
      <c r="I63" s="217">
        <f t="shared" si="2"/>
        <v>1108</v>
      </c>
      <c r="J63" s="217">
        <f t="shared" si="3"/>
        <v>16578</v>
      </c>
      <c r="K63" s="217">
        <f t="shared" si="4"/>
        <v>17686</v>
      </c>
    </row>
    <row r="64" spans="1:11" ht="12.75">
      <c r="A64" s="211" t="s">
        <v>69</v>
      </c>
      <c r="B64" s="212">
        <v>4422</v>
      </c>
      <c r="C64" s="212">
        <v>41</v>
      </c>
      <c r="D64" s="213">
        <v>49043</v>
      </c>
      <c r="E64" s="214">
        <f t="shared" si="0"/>
        <v>53506</v>
      </c>
      <c r="F64" s="215">
        <v>5825</v>
      </c>
      <c r="G64" s="216">
        <v>46494</v>
      </c>
      <c r="H64" s="217">
        <f t="shared" si="1"/>
        <v>52319</v>
      </c>
      <c r="I64" s="217">
        <f t="shared" si="2"/>
        <v>10288</v>
      </c>
      <c r="J64" s="217">
        <f t="shared" si="3"/>
        <v>95537</v>
      </c>
      <c r="K64" s="217">
        <f t="shared" si="4"/>
        <v>105825</v>
      </c>
    </row>
    <row r="65" spans="1:11" ht="12.75">
      <c r="A65" s="211" t="s">
        <v>70</v>
      </c>
      <c r="B65" s="212">
        <v>2344</v>
      </c>
      <c r="C65" s="212">
        <v>1802</v>
      </c>
      <c r="D65" s="213">
        <v>35645</v>
      </c>
      <c r="E65" s="214">
        <f t="shared" si="0"/>
        <v>39791</v>
      </c>
      <c r="F65" s="215">
        <v>583</v>
      </c>
      <c r="G65" s="216">
        <v>9285</v>
      </c>
      <c r="H65" s="217">
        <f t="shared" si="1"/>
        <v>9868</v>
      </c>
      <c r="I65" s="217">
        <f t="shared" si="2"/>
        <v>4729</v>
      </c>
      <c r="J65" s="217">
        <f t="shared" si="3"/>
        <v>44930</v>
      </c>
      <c r="K65" s="217">
        <f t="shared" si="4"/>
        <v>49659</v>
      </c>
    </row>
    <row r="66" spans="1:11" ht="12.75">
      <c r="A66" s="211" t="s">
        <v>71</v>
      </c>
      <c r="B66" s="212">
        <v>37722</v>
      </c>
      <c r="C66" s="212">
        <v>5497</v>
      </c>
      <c r="D66" s="213">
        <v>326806</v>
      </c>
      <c r="E66" s="214">
        <f t="shared" si="0"/>
        <v>370025</v>
      </c>
      <c r="F66" s="215">
        <v>15739</v>
      </c>
      <c r="G66" s="216">
        <v>132304</v>
      </c>
      <c r="H66" s="217">
        <f t="shared" si="1"/>
        <v>148043</v>
      </c>
      <c r="I66" s="217">
        <f t="shared" si="2"/>
        <v>58958</v>
      </c>
      <c r="J66" s="217">
        <f t="shared" si="3"/>
        <v>459110</v>
      </c>
      <c r="K66" s="217">
        <f t="shared" si="4"/>
        <v>518068</v>
      </c>
    </row>
    <row r="67" spans="1:11" ht="12.75">
      <c r="A67" s="211" t="s">
        <v>72</v>
      </c>
      <c r="B67" s="212">
        <v>2883</v>
      </c>
      <c r="C67" s="212">
        <v>1427</v>
      </c>
      <c r="D67" s="213">
        <v>28740</v>
      </c>
      <c r="E67" s="214">
        <f t="shared" si="0"/>
        <v>33050</v>
      </c>
      <c r="F67" s="215">
        <v>1361</v>
      </c>
      <c r="G67" s="216">
        <v>9661</v>
      </c>
      <c r="H67" s="217">
        <f t="shared" si="1"/>
        <v>11022</v>
      </c>
      <c r="I67" s="217">
        <f t="shared" si="2"/>
        <v>5671</v>
      </c>
      <c r="J67" s="217">
        <f t="shared" si="3"/>
        <v>38401</v>
      </c>
      <c r="K67" s="217">
        <f t="shared" si="4"/>
        <v>44072</v>
      </c>
    </row>
    <row r="68" spans="1:11" ht="12.75">
      <c r="A68" s="211" t="s">
        <v>73</v>
      </c>
      <c r="B68" s="212">
        <v>0</v>
      </c>
      <c r="C68" s="212">
        <v>0</v>
      </c>
      <c r="D68" s="213">
        <v>0</v>
      </c>
      <c r="E68" s="214">
        <f t="shared" si="0"/>
        <v>0</v>
      </c>
      <c r="F68" s="215">
        <v>0</v>
      </c>
      <c r="G68" s="216">
        <v>0</v>
      </c>
      <c r="H68" s="217">
        <f t="shared" si="1"/>
        <v>0</v>
      </c>
      <c r="I68" s="217">
        <f t="shared" si="2"/>
        <v>0</v>
      </c>
      <c r="J68" s="217">
        <f t="shared" si="3"/>
        <v>0</v>
      </c>
      <c r="K68" s="217">
        <f t="shared" si="4"/>
        <v>0</v>
      </c>
    </row>
    <row r="69" spans="1:11" ht="12.75">
      <c r="A69" s="211" t="s">
        <v>74</v>
      </c>
      <c r="B69" s="212">
        <v>84460</v>
      </c>
      <c r="C69" s="212">
        <v>63064</v>
      </c>
      <c r="D69" s="213">
        <v>988246</v>
      </c>
      <c r="E69" s="214">
        <f t="shared" si="0"/>
        <v>1135770</v>
      </c>
      <c r="F69" s="215">
        <v>76055</v>
      </c>
      <c r="G69" s="216">
        <v>690876</v>
      </c>
      <c r="H69" s="217">
        <f t="shared" si="1"/>
        <v>766931</v>
      </c>
      <c r="I69" s="217">
        <f t="shared" si="2"/>
        <v>223579</v>
      </c>
      <c r="J69" s="217">
        <f t="shared" si="3"/>
        <v>1679122</v>
      </c>
      <c r="K69" s="217">
        <f t="shared" si="4"/>
        <v>1902701</v>
      </c>
    </row>
    <row r="70" spans="1:11" ht="12.75">
      <c r="A70" s="211" t="s">
        <v>75</v>
      </c>
      <c r="B70" s="212">
        <v>297</v>
      </c>
      <c r="C70" s="212">
        <v>5</v>
      </c>
      <c r="D70" s="213">
        <v>1788</v>
      </c>
      <c r="E70" s="214">
        <f t="shared" si="0"/>
        <v>2090</v>
      </c>
      <c r="F70" s="215">
        <v>16</v>
      </c>
      <c r="G70" s="216">
        <v>176</v>
      </c>
      <c r="H70" s="217">
        <f t="shared" si="1"/>
        <v>192</v>
      </c>
      <c r="I70" s="217">
        <f t="shared" si="2"/>
        <v>318</v>
      </c>
      <c r="J70" s="217">
        <f t="shared" si="3"/>
        <v>1964</v>
      </c>
      <c r="K70" s="217">
        <f t="shared" si="4"/>
        <v>2282</v>
      </c>
    </row>
    <row r="71" spans="1:11" ht="12.75">
      <c r="A71" s="211" t="s">
        <v>76</v>
      </c>
      <c r="B71" s="212">
        <v>13916</v>
      </c>
      <c r="C71" s="212">
        <v>30180</v>
      </c>
      <c r="D71" s="213">
        <v>149651</v>
      </c>
      <c r="E71" s="214">
        <f t="shared" si="0"/>
        <v>193747</v>
      </c>
      <c r="F71" s="215">
        <v>1877</v>
      </c>
      <c r="G71" s="216">
        <v>17323</v>
      </c>
      <c r="H71" s="217">
        <f t="shared" si="1"/>
        <v>19200</v>
      </c>
      <c r="I71" s="217">
        <f t="shared" si="2"/>
        <v>45973</v>
      </c>
      <c r="J71" s="217">
        <f t="shared" si="3"/>
        <v>166974</v>
      </c>
      <c r="K71" s="217">
        <f t="shared" si="4"/>
        <v>212947</v>
      </c>
    </row>
    <row r="72" spans="1:11" ht="12.75">
      <c r="A72" s="211" t="s">
        <v>77</v>
      </c>
      <c r="B72" s="212">
        <v>17996</v>
      </c>
      <c r="C72" s="212">
        <v>6850</v>
      </c>
      <c r="D72" s="213">
        <v>137592</v>
      </c>
      <c r="E72" s="214">
        <f t="shared" si="0"/>
        <v>162438</v>
      </c>
      <c r="F72" s="215">
        <v>4322</v>
      </c>
      <c r="G72" s="216">
        <v>36007</v>
      </c>
      <c r="H72" s="217">
        <f t="shared" si="1"/>
        <v>40329</v>
      </c>
      <c r="I72" s="217">
        <f t="shared" si="2"/>
        <v>29168</v>
      </c>
      <c r="J72" s="217">
        <f t="shared" si="3"/>
        <v>173599</v>
      </c>
      <c r="K72" s="217">
        <f t="shared" si="4"/>
        <v>202767</v>
      </c>
    </row>
    <row r="73" spans="1:11" ht="12.75">
      <c r="A73" s="211" t="s">
        <v>78</v>
      </c>
      <c r="B73" s="212">
        <v>0</v>
      </c>
      <c r="C73" s="212">
        <v>37</v>
      </c>
      <c r="D73" s="213">
        <v>137</v>
      </c>
      <c r="E73" s="214">
        <f t="shared" si="0"/>
        <v>174</v>
      </c>
      <c r="F73" s="215">
        <v>0</v>
      </c>
      <c r="G73" s="216">
        <v>0</v>
      </c>
      <c r="H73" s="217">
        <f t="shared" si="1"/>
        <v>0</v>
      </c>
      <c r="I73" s="217">
        <f t="shared" si="2"/>
        <v>37</v>
      </c>
      <c r="J73" s="217">
        <f t="shared" si="3"/>
        <v>137</v>
      </c>
      <c r="K73" s="217">
        <f t="shared" si="4"/>
        <v>174</v>
      </c>
    </row>
    <row r="74" spans="1:11" ht="12.75">
      <c r="A74" s="211" t="s">
        <v>79</v>
      </c>
      <c r="B74" s="212">
        <v>163405</v>
      </c>
      <c r="C74" s="212">
        <v>9565</v>
      </c>
      <c r="D74" s="213">
        <v>1051875</v>
      </c>
      <c r="E74" s="214">
        <f t="shared" si="0"/>
        <v>1224845</v>
      </c>
      <c r="F74" s="215">
        <v>19240</v>
      </c>
      <c r="G74" s="216">
        <v>145332</v>
      </c>
      <c r="H74" s="217">
        <f t="shared" si="1"/>
        <v>164572</v>
      </c>
      <c r="I74" s="217">
        <f t="shared" si="2"/>
        <v>192210</v>
      </c>
      <c r="J74" s="217">
        <f t="shared" si="3"/>
        <v>1197207</v>
      </c>
      <c r="K74" s="217">
        <f t="shared" si="4"/>
        <v>1389417</v>
      </c>
    </row>
    <row r="75" spans="1:11" ht="12.75">
      <c r="A75" s="211" t="s">
        <v>80</v>
      </c>
      <c r="B75" s="212">
        <v>1</v>
      </c>
      <c r="C75" s="212">
        <v>0</v>
      </c>
      <c r="D75" s="213">
        <v>0</v>
      </c>
      <c r="E75" s="214">
        <f t="shared" si="0"/>
        <v>1</v>
      </c>
      <c r="F75" s="215">
        <v>0</v>
      </c>
      <c r="G75" s="216">
        <v>0</v>
      </c>
      <c r="H75" s="217">
        <f t="shared" si="1"/>
        <v>0</v>
      </c>
      <c r="I75" s="217">
        <f t="shared" si="2"/>
        <v>1</v>
      </c>
      <c r="J75" s="217">
        <f t="shared" si="3"/>
        <v>0</v>
      </c>
      <c r="K75" s="217">
        <f t="shared" si="4"/>
        <v>1</v>
      </c>
    </row>
    <row r="76" spans="1:11" ht="12.75">
      <c r="A76" s="211" t="s">
        <v>81</v>
      </c>
      <c r="B76" s="212">
        <v>198471</v>
      </c>
      <c r="C76" s="212">
        <v>0</v>
      </c>
      <c r="D76" s="213">
        <v>2419090</v>
      </c>
      <c r="E76" s="214">
        <f t="shared" si="0"/>
        <v>2617561</v>
      </c>
      <c r="F76" s="215">
        <v>4104</v>
      </c>
      <c r="G76" s="216">
        <v>88635</v>
      </c>
      <c r="H76" s="217">
        <f t="shared" si="1"/>
        <v>92739</v>
      </c>
      <c r="I76" s="217">
        <f t="shared" si="2"/>
        <v>202575</v>
      </c>
      <c r="J76" s="217">
        <f t="shared" si="3"/>
        <v>2507725</v>
      </c>
      <c r="K76" s="217">
        <f t="shared" si="4"/>
        <v>2710300</v>
      </c>
    </row>
    <row r="77" spans="1:11" ht="12.75">
      <c r="A77" s="211" t="s">
        <v>82</v>
      </c>
      <c r="B77" s="212">
        <v>151</v>
      </c>
      <c r="C77" s="212">
        <v>122</v>
      </c>
      <c r="D77" s="213">
        <v>2130</v>
      </c>
      <c r="E77" s="214">
        <f t="shared" si="0"/>
        <v>2403</v>
      </c>
      <c r="F77" s="215">
        <v>0</v>
      </c>
      <c r="G77" s="216">
        <v>178</v>
      </c>
      <c r="H77" s="217">
        <f t="shared" si="1"/>
        <v>178</v>
      </c>
      <c r="I77" s="217">
        <f t="shared" si="2"/>
        <v>273</v>
      </c>
      <c r="J77" s="217">
        <f t="shared" si="3"/>
        <v>2308</v>
      </c>
      <c r="K77" s="217">
        <f t="shared" si="4"/>
        <v>2581</v>
      </c>
    </row>
    <row r="78" spans="1:11" ht="12.75">
      <c r="A78" s="211" t="s">
        <v>83</v>
      </c>
      <c r="B78" s="212">
        <v>0</v>
      </c>
      <c r="C78" s="212">
        <v>0</v>
      </c>
      <c r="D78" s="213">
        <v>0</v>
      </c>
      <c r="E78" s="214">
        <f t="shared" si="0"/>
        <v>0</v>
      </c>
      <c r="F78" s="215">
        <v>0</v>
      </c>
      <c r="G78" s="216">
        <v>0</v>
      </c>
      <c r="H78" s="217">
        <f t="shared" si="1"/>
        <v>0</v>
      </c>
      <c r="I78" s="217">
        <f t="shared" si="2"/>
        <v>0</v>
      </c>
      <c r="J78" s="217">
        <f t="shared" si="3"/>
        <v>0</v>
      </c>
      <c r="K78" s="217">
        <f t="shared" si="4"/>
        <v>0</v>
      </c>
    </row>
    <row r="79" spans="1:11" ht="12.75">
      <c r="A79" s="211" t="s">
        <v>84</v>
      </c>
      <c r="B79" s="212">
        <v>308</v>
      </c>
      <c r="C79" s="212">
        <v>0</v>
      </c>
      <c r="D79" s="213">
        <v>2480</v>
      </c>
      <c r="E79" s="214">
        <f t="shared" si="0"/>
        <v>2788</v>
      </c>
      <c r="F79" s="215">
        <v>176</v>
      </c>
      <c r="G79" s="216">
        <v>1452</v>
      </c>
      <c r="H79" s="217">
        <f t="shared" si="1"/>
        <v>1628</v>
      </c>
      <c r="I79" s="217">
        <f t="shared" si="2"/>
        <v>484</v>
      </c>
      <c r="J79" s="217">
        <f t="shared" si="3"/>
        <v>3932</v>
      </c>
      <c r="K79" s="217">
        <f t="shared" si="4"/>
        <v>4416</v>
      </c>
    </row>
    <row r="80" spans="1:11" ht="12.75">
      <c r="A80" s="211" t="s">
        <v>85</v>
      </c>
      <c r="B80" s="212">
        <v>0</v>
      </c>
      <c r="C80" s="212">
        <v>142</v>
      </c>
      <c r="D80" s="213">
        <v>1133</v>
      </c>
      <c r="E80" s="214">
        <f t="shared" si="0"/>
        <v>1275</v>
      </c>
      <c r="F80" s="215">
        <v>68</v>
      </c>
      <c r="G80" s="216">
        <v>981</v>
      </c>
      <c r="H80" s="217">
        <f t="shared" si="1"/>
        <v>1049</v>
      </c>
      <c r="I80" s="217">
        <f t="shared" si="2"/>
        <v>210</v>
      </c>
      <c r="J80" s="217">
        <f t="shared" si="3"/>
        <v>2114</v>
      </c>
      <c r="K80" s="217">
        <f t="shared" si="4"/>
        <v>2324</v>
      </c>
    </row>
    <row r="81" spans="1:11" ht="12.75">
      <c r="A81" s="211" t="s">
        <v>86</v>
      </c>
      <c r="B81" s="212">
        <v>0</v>
      </c>
      <c r="C81" s="212">
        <v>0</v>
      </c>
      <c r="D81" s="213">
        <v>0</v>
      </c>
      <c r="E81" s="214">
        <f t="shared" si="0"/>
        <v>0</v>
      </c>
      <c r="F81" s="215">
        <v>0</v>
      </c>
      <c r="G81" s="216">
        <v>0</v>
      </c>
      <c r="H81" s="217">
        <f t="shared" si="1"/>
        <v>0</v>
      </c>
      <c r="I81" s="217">
        <f t="shared" si="2"/>
        <v>0</v>
      </c>
      <c r="J81" s="217">
        <f t="shared" si="3"/>
        <v>0</v>
      </c>
      <c r="K81" s="217">
        <f t="shared" si="4"/>
        <v>0</v>
      </c>
    </row>
    <row r="82" spans="1:11" ht="12.75">
      <c r="A82" s="211" t="s">
        <v>87</v>
      </c>
      <c r="B82" s="212">
        <v>125</v>
      </c>
      <c r="C82" s="212">
        <v>0</v>
      </c>
      <c r="D82" s="213">
        <v>1129</v>
      </c>
      <c r="E82" s="214">
        <f t="shared" si="0"/>
        <v>1254</v>
      </c>
      <c r="F82" s="215">
        <v>169</v>
      </c>
      <c r="G82" s="216">
        <v>636</v>
      </c>
      <c r="H82" s="217">
        <f t="shared" si="1"/>
        <v>805</v>
      </c>
      <c r="I82" s="217">
        <f t="shared" si="2"/>
        <v>294</v>
      </c>
      <c r="J82" s="217">
        <f t="shared" si="3"/>
        <v>1765</v>
      </c>
      <c r="K82" s="217">
        <f t="shared" si="4"/>
        <v>2059</v>
      </c>
    </row>
    <row r="83" spans="1:11" ht="12.75">
      <c r="A83" s="211" t="s">
        <v>88</v>
      </c>
      <c r="B83" s="212">
        <v>10035</v>
      </c>
      <c r="C83" s="212">
        <v>825</v>
      </c>
      <c r="D83" s="213">
        <v>69399</v>
      </c>
      <c r="E83" s="214">
        <f t="shared" si="0"/>
        <v>80259</v>
      </c>
      <c r="F83" s="215">
        <v>1254</v>
      </c>
      <c r="G83" s="216">
        <v>8437</v>
      </c>
      <c r="H83" s="217">
        <f t="shared" si="1"/>
        <v>9691</v>
      </c>
      <c r="I83" s="217">
        <f t="shared" si="2"/>
        <v>12114</v>
      </c>
      <c r="J83" s="217">
        <f t="shared" si="3"/>
        <v>77836</v>
      </c>
      <c r="K83" s="217">
        <f t="shared" si="4"/>
        <v>89950</v>
      </c>
    </row>
    <row r="84" spans="1:11" ht="12.75">
      <c r="A84" s="211" t="s">
        <v>89</v>
      </c>
      <c r="B84" s="212"/>
      <c r="C84" s="212">
        <v>0</v>
      </c>
      <c r="D84" s="213">
        <v>0</v>
      </c>
      <c r="E84" s="214">
        <f t="shared" si="0"/>
        <v>0</v>
      </c>
      <c r="F84" s="215">
        <v>0</v>
      </c>
      <c r="G84" s="216">
        <v>0</v>
      </c>
      <c r="H84" s="217">
        <f t="shared" si="1"/>
        <v>0</v>
      </c>
      <c r="I84" s="217">
        <f t="shared" si="2"/>
        <v>0</v>
      </c>
      <c r="J84" s="217">
        <f t="shared" si="3"/>
        <v>0</v>
      </c>
      <c r="K84" s="217">
        <f t="shared" si="4"/>
        <v>0</v>
      </c>
    </row>
    <row r="85" spans="1:11" ht="12.75">
      <c r="A85" s="211" t="s">
        <v>90</v>
      </c>
      <c r="B85" s="212">
        <v>0</v>
      </c>
      <c r="C85" s="212">
        <v>0</v>
      </c>
      <c r="D85" s="213">
        <v>0</v>
      </c>
      <c r="E85" s="214">
        <f t="shared" si="0"/>
        <v>0</v>
      </c>
      <c r="F85" s="215">
        <v>0</v>
      </c>
      <c r="G85" s="216">
        <v>0</v>
      </c>
      <c r="H85" s="217">
        <f t="shared" si="1"/>
        <v>0</v>
      </c>
      <c r="I85" s="217">
        <f t="shared" si="2"/>
        <v>0</v>
      </c>
      <c r="J85" s="217">
        <f t="shared" si="3"/>
        <v>0</v>
      </c>
      <c r="K85" s="217">
        <f t="shared" si="4"/>
        <v>0</v>
      </c>
    </row>
    <row r="86" spans="1:11" ht="12.75">
      <c r="A86" s="211" t="s">
        <v>91</v>
      </c>
      <c r="B86" s="212">
        <v>0</v>
      </c>
      <c r="C86" s="212">
        <v>0</v>
      </c>
      <c r="D86" s="213">
        <v>0</v>
      </c>
      <c r="E86" s="214">
        <f t="shared" si="0"/>
        <v>0</v>
      </c>
      <c r="F86" s="215">
        <v>0</v>
      </c>
      <c r="G86" s="216">
        <v>0</v>
      </c>
      <c r="H86" s="217">
        <f t="shared" si="1"/>
        <v>0</v>
      </c>
      <c r="I86" s="217">
        <f t="shared" si="2"/>
        <v>0</v>
      </c>
      <c r="J86" s="217">
        <f t="shared" si="3"/>
        <v>0</v>
      </c>
      <c r="K86" s="217">
        <f t="shared" si="4"/>
        <v>0</v>
      </c>
    </row>
    <row r="87" spans="1:11" ht="12.75">
      <c r="A87" s="211" t="s">
        <v>92</v>
      </c>
      <c r="B87" s="212">
        <v>0</v>
      </c>
      <c r="C87" s="212">
        <v>0</v>
      </c>
      <c r="D87" s="213">
        <v>0</v>
      </c>
      <c r="E87" s="214">
        <f t="shared" si="0"/>
        <v>0</v>
      </c>
      <c r="F87" s="215">
        <v>0</v>
      </c>
      <c r="G87" s="216">
        <v>0</v>
      </c>
      <c r="H87" s="217">
        <f t="shared" si="1"/>
        <v>0</v>
      </c>
      <c r="I87" s="217">
        <f t="shared" si="2"/>
        <v>0</v>
      </c>
      <c r="J87" s="217">
        <f t="shared" si="3"/>
        <v>0</v>
      </c>
      <c r="K87" s="217">
        <f t="shared" si="4"/>
        <v>0</v>
      </c>
    </row>
    <row r="88" spans="1:11" ht="12.75">
      <c r="A88" s="211" t="s">
        <v>93</v>
      </c>
      <c r="B88" s="212">
        <v>940</v>
      </c>
      <c r="C88" s="212">
        <v>228</v>
      </c>
      <c r="D88" s="213">
        <v>6095</v>
      </c>
      <c r="E88" s="214">
        <f t="shared" si="0"/>
        <v>7263</v>
      </c>
      <c r="F88" s="215">
        <v>219</v>
      </c>
      <c r="G88" s="216">
        <v>1561</v>
      </c>
      <c r="H88" s="217">
        <f t="shared" si="1"/>
        <v>1780</v>
      </c>
      <c r="I88" s="217">
        <f t="shared" si="2"/>
        <v>1387</v>
      </c>
      <c r="J88" s="217">
        <f t="shared" si="3"/>
        <v>7656</v>
      </c>
      <c r="K88" s="217">
        <f t="shared" si="4"/>
        <v>9043</v>
      </c>
    </row>
    <row r="89" spans="1:11" ht="12.75">
      <c r="A89" s="211" t="s">
        <v>94</v>
      </c>
      <c r="B89" s="212">
        <v>11699</v>
      </c>
      <c r="C89" s="212">
        <v>577</v>
      </c>
      <c r="D89" s="213">
        <v>70511</v>
      </c>
      <c r="E89" s="214">
        <f t="shared" si="0"/>
        <v>82787</v>
      </c>
      <c r="F89" s="215">
        <v>1057</v>
      </c>
      <c r="G89" s="216">
        <v>5725</v>
      </c>
      <c r="H89" s="217">
        <f t="shared" si="1"/>
        <v>6782</v>
      </c>
      <c r="I89" s="217">
        <f t="shared" si="2"/>
        <v>13333</v>
      </c>
      <c r="J89" s="217">
        <f t="shared" si="3"/>
        <v>76236</v>
      </c>
      <c r="K89" s="217">
        <f t="shared" si="4"/>
        <v>89569</v>
      </c>
    </row>
    <row r="90" spans="1:11" ht="12.75">
      <c r="A90" s="211" t="s">
        <v>95</v>
      </c>
      <c r="B90" s="212">
        <v>247</v>
      </c>
      <c r="C90" s="212">
        <v>23</v>
      </c>
      <c r="D90" s="213">
        <v>3293</v>
      </c>
      <c r="E90" s="214">
        <f aca="true" t="shared" si="5" ref="E90:E120">SUM(B90:D90)</f>
        <v>3563</v>
      </c>
      <c r="F90" s="215">
        <v>3</v>
      </c>
      <c r="G90" s="216">
        <v>4</v>
      </c>
      <c r="H90" s="217">
        <f aca="true" t="shared" si="6" ref="H90:H120">SUM(F90:G90)</f>
        <v>7</v>
      </c>
      <c r="I90" s="217">
        <f aca="true" t="shared" si="7" ref="I90:I120">SUM(B90+C90+F90)</f>
        <v>273</v>
      </c>
      <c r="J90" s="217">
        <f aca="true" t="shared" si="8" ref="J90:J120">SUM(D90+G90)</f>
        <v>3297</v>
      </c>
      <c r="K90" s="217">
        <f aca="true" t="shared" si="9" ref="K90:K120">SUM(I90:J90)</f>
        <v>3570</v>
      </c>
    </row>
    <row r="91" spans="1:11" ht="12.75">
      <c r="A91" s="211" t="s">
        <v>96</v>
      </c>
      <c r="B91" s="212">
        <v>33438</v>
      </c>
      <c r="C91" s="212">
        <v>31910</v>
      </c>
      <c r="D91" s="213">
        <v>324768</v>
      </c>
      <c r="E91" s="214">
        <f t="shared" si="5"/>
        <v>390116</v>
      </c>
      <c r="F91" s="215">
        <v>5526</v>
      </c>
      <c r="G91" s="216">
        <v>44264</v>
      </c>
      <c r="H91" s="217">
        <f t="shared" si="6"/>
        <v>49790</v>
      </c>
      <c r="I91" s="217">
        <f t="shared" si="7"/>
        <v>70874</v>
      </c>
      <c r="J91" s="217">
        <f t="shared" si="8"/>
        <v>369032</v>
      </c>
      <c r="K91" s="217">
        <f t="shared" si="9"/>
        <v>439906</v>
      </c>
    </row>
    <row r="92" spans="1:11" ht="12.75">
      <c r="A92" s="211" t="s">
        <v>97</v>
      </c>
      <c r="B92" s="212">
        <v>44646</v>
      </c>
      <c r="C92" s="212">
        <v>2076</v>
      </c>
      <c r="D92" s="213">
        <v>291174</v>
      </c>
      <c r="E92" s="214">
        <f t="shared" si="5"/>
        <v>337896</v>
      </c>
      <c r="F92" s="215">
        <v>195</v>
      </c>
      <c r="G92" s="216">
        <v>1453</v>
      </c>
      <c r="H92" s="217">
        <f t="shared" si="6"/>
        <v>1648</v>
      </c>
      <c r="I92" s="217">
        <f t="shared" si="7"/>
        <v>46917</v>
      </c>
      <c r="J92" s="217">
        <f t="shared" si="8"/>
        <v>292627</v>
      </c>
      <c r="K92" s="217">
        <f t="shared" si="9"/>
        <v>339544</v>
      </c>
    </row>
    <row r="93" spans="1:11" ht="12.75">
      <c r="A93" s="211" t="s">
        <v>98</v>
      </c>
      <c r="B93" s="212">
        <v>66701</v>
      </c>
      <c r="C93" s="212">
        <v>223</v>
      </c>
      <c r="D93" s="213">
        <v>699770</v>
      </c>
      <c r="E93" s="214">
        <f t="shared" si="5"/>
        <v>766694</v>
      </c>
      <c r="F93" s="215">
        <v>796</v>
      </c>
      <c r="G93" s="216">
        <v>12122</v>
      </c>
      <c r="H93" s="217">
        <f t="shared" si="6"/>
        <v>12918</v>
      </c>
      <c r="I93" s="217">
        <f t="shared" si="7"/>
        <v>67720</v>
      </c>
      <c r="J93" s="217">
        <f t="shared" si="8"/>
        <v>711892</v>
      </c>
      <c r="K93" s="217">
        <f>SUM(I93:J93)</f>
        <v>779612</v>
      </c>
    </row>
    <row r="94" spans="1:11" ht="12.75">
      <c r="A94" s="211" t="s">
        <v>99</v>
      </c>
      <c r="B94" s="212">
        <v>72305</v>
      </c>
      <c r="C94" s="212">
        <v>2787</v>
      </c>
      <c r="D94" s="213">
        <v>620133</v>
      </c>
      <c r="E94" s="214">
        <f t="shared" si="5"/>
        <v>695225</v>
      </c>
      <c r="F94" s="215">
        <v>6049</v>
      </c>
      <c r="G94" s="216">
        <v>31364</v>
      </c>
      <c r="H94" s="217">
        <f t="shared" si="6"/>
        <v>37413</v>
      </c>
      <c r="I94" s="217">
        <f t="shared" si="7"/>
        <v>81141</v>
      </c>
      <c r="J94" s="217">
        <f t="shared" si="8"/>
        <v>651497</v>
      </c>
      <c r="K94" s="217">
        <f t="shared" si="9"/>
        <v>732638</v>
      </c>
    </row>
    <row r="95" spans="1:11" ht="12.75">
      <c r="A95" s="211" t="s">
        <v>100</v>
      </c>
      <c r="B95" s="212">
        <v>0</v>
      </c>
      <c r="C95" s="212">
        <v>166</v>
      </c>
      <c r="D95" s="213">
        <v>1440</v>
      </c>
      <c r="E95" s="214">
        <f t="shared" si="5"/>
        <v>1606</v>
      </c>
      <c r="F95" s="215">
        <v>31</v>
      </c>
      <c r="G95" s="216">
        <v>502</v>
      </c>
      <c r="H95" s="217">
        <f t="shared" si="6"/>
        <v>533</v>
      </c>
      <c r="I95" s="217">
        <f t="shared" si="7"/>
        <v>197</v>
      </c>
      <c r="J95" s="217">
        <f t="shared" si="8"/>
        <v>1942</v>
      </c>
      <c r="K95" s="217">
        <f t="shared" si="9"/>
        <v>2139</v>
      </c>
    </row>
    <row r="96" spans="1:11" ht="12.75">
      <c r="A96" s="211" t="s">
        <v>101</v>
      </c>
      <c r="B96" s="212">
        <v>97436</v>
      </c>
      <c r="C96" s="212">
        <v>1265</v>
      </c>
      <c r="D96" s="213">
        <v>929388</v>
      </c>
      <c r="E96" s="214">
        <f t="shared" si="5"/>
        <v>1028089</v>
      </c>
      <c r="F96" s="215">
        <v>9808</v>
      </c>
      <c r="G96" s="216">
        <v>147665</v>
      </c>
      <c r="H96" s="217">
        <f t="shared" si="6"/>
        <v>157473</v>
      </c>
      <c r="I96" s="217">
        <f t="shared" si="7"/>
        <v>108509</v>
      </c>
      <c r="J96" s="217">
        <f t="shared" si="8"/>
        <v>1077053</v>
      </c>
      <c r="K96" s="217">
        <f t="shared" si="9"/>
        <v>1185562</v>
      </c>
    </row>
    <row r="97" spans="1:11" ht="12.75">
      <c r="A97" s="211" t="s">
        <v>102</v>
      </c>
      <c r="B97" s="212">
        <v>420</v>
      </c>
      <c r="C97" s="212">
        <v>111</v>
      </c>
      <c r="D97" s="213">
        <v>2994</v>
      </c>
      <c r="E97" s="214">
        <f t="shared" si="5"/>
        <v>3525</v>
      </c>
      <c r="F97" s="215">
        <v>146</v>
      </c>
      <c r="G97" s="216">
        <v>663</v>
      </c>
      <c r="H97" s="217">
        <f t="shared" si="6"/>
        <v>809</v>
      </c>
      <c r="I97" s="217">
        <f t="shared" si="7"/>
        <v>677</v>
      </c>
      <c r="J97" s="217">
        <f t="shared" si="8"/>
        <v>3657</v>
      </c>
      <c r="K97" s="217">
        <f t="shared" si="9"/>
        <v>4334</v>
      </c>
    </row>
    <row r="98" spans="1:11" ht="12.75">
      <c r="A98" s="211" t="s">
        <v>103</v>
      </c>
      <c r="B98" s="212">
        <v>12215</v>
      </c>
      <c r="C98" s="212">
        <v>618</v>
      </c>
      <c r="D98" s="213">
        <v>110362</v>
      </c>
      <c r="E98" s="214">
        <f t="shared" si="5"/>
        <v>123195</v>
      </c>
      <c r="F98" s="215">
        <v>770</v>
      </c>
      <c r="G98" s="216">
        <v>12951</v>
      </c>
      <c r="H98" s="217">
        <f t="shared" si="6"/>
        <v>13721</v>
      </c>
      <c r="I98" s="217">
        <f t="shared" si="7"/>
        <v>13603</v>
      </c>
      <c r="J98" s="217">
        <f t="shared" si="8"/>
        <v>123313</v>
      </c>
      <c r="K98" s="217">
        <f t="shared" si="9"/>
        <v>136916</v>
      </c>
    </row>
    <row r="99" spans="1:11" ht="12.75">
      <c r="A99" s="211" t="s">
        <v>104</v>
      </c>
      <c r="B99" s="212">
        <v>421</v>
      </c>
      <c r="C99" s="212">
        <v>82</v>
      </c>
      <c r="D99" s="213">
        <v>5247</v>
      </c>
      <c r="E99" s="214">
        <f t="shared" si="5"/>
        <v>5750</v>
      </c>
      <c r="F99" s="215">
        <v>10</v>
      </c>
      <c r="G99" s="216">
        <v>614</v>
      </c>
      <c r="H99" s="217">
        <f t="shared" si="6"/>
        <v>624</v>
      </c>
      <c r="I99" s="217">
        <f t="shared" si="7"/>
        <v>513</v>
      </c>
      <c r="J99" s="217">
        <f t="shared" si="8"/>
        <v>5861</v>
      </c>
      <c r="K99" s="217">
        <f t="shared" si="9"/>
        <v>6374</v>
      </c>
    </row>
    <row r="100" spans="1:11" ht="12.75">
      <c r="A100" s="211" t="s">
        <v>105</v>
      </c>
      <c r="B100" s="212"/>
      <c r="C100" s="212">
        <v>0</v>
      </c>
      <c r="D100" s="213">
        <v>0</v>
      </c>
      <c r="E100" s="214">
        <f t="shared" si="5"/>
        <v>0</v>
      </c>
      <c r="F100" s="215"/>
      <c r="G100" s="216">
        <v>0</v>
      </c>
      <c r="H100" s="217">
        <f t="shared" si="6"/>
        <v>0</v>
      </c>
      <c r="I100" s="217">
        <f t="shared" si="7"/>
        <v>0</v>
      </c>
      <c r="J100" s="217">
        <f t="shared" si="8"/>
        <v>0</v>
      </c>
      <c r="K100" s="217">
        <f t="shared" si="9"/>
        <v>0</v>
      </c>
    </row>
    <row r="101" spans="1:11" ht="12.75">
      <c r="A101" s="211" t="s">
        <v>106</v>
      </c>
      <c r="B101" s="212">
        <v>0</v>
      </c>
      <c r="C101" s="212">
        <v>0</v>
      </c>
      <c r="D101" s="213">
        <v>0</v>
      </c>
      <c r="E101" s="214">
        <f t="shared" si="5"/>
        <v>0</v>
      </c>
      <c r="F101" s="215"/>
      <c r="G101" s="216">
        <v>0</v>
      </c>
      <c r="H101" s="217">
        <f t="shared" si="6"/>
        <v>0</v>
      </c>
      <c r="I101" s="217">
        <f t="shared" si="7"/>
        <v>0</v>
      </c>
      <c r="J101" s="217">
        <f t="shared" si="8"/>
        <v>0</v>
      </c>
      <c r="K101" s="217">
        <f t="shared" si="9"/>
        <v>0</v>
      </c>
    </row>
    <row r="102" spans="1:11" ht="12.75">
      <c r="A102" s="211" t="s">
        <v>107</v>
      </c>
      <c r="B102" s="212"/>
      <c r="C102" s="212">
        <v>0</v>
      </c>
      <c r="D102" s="213"/>
      <c r="E102" s="214"/>
      <c r="F102" s="215">
        <v>0</v>
      </c>
      <c r="G102" s="216">
        <v>0</v>
      </c>
      <c r="H102" s="217">
        <f t="shared" si="6"/>
        <v>0</v>
      </c>
      <c r="I102" s="217">
        <f t="shared" si="7"/>
        <v>0</v>
      </c>
      <c r="J102" s="217">
        <f t="shared" si="8"/>
        <v>0</v>
      </c>
      <c r="K102" s="217">
        <f t="shared" si="9"/>
        <v>0</v>
      </c>
    </row>
    <row r="103" spans="1:11" ht="12.75">
      <c r="A103" s="211" t="s">
        <v>108</v>
      </c>
      <c r="B103" s="212">
        <v>0</v>
      </c>
      <c r="C103" s="212">
        <v>0</v>
      </c>
      <c r="D103" s="213">
        <v>0</v>
      </c>
      <c r="E103" s="214">
        <f t="shared" si="5"/>
        <v>0</v>
      </c>
      <c r="F103" s="215">
        <v>0</v>
      </c>
      <c r="G103" s="216">
        <v>0</v>
      </c>
      <c r="H103" s="217">
        <f t="shared" si="6"/>
        <v>0</v>
      </c>
      <c r="I103" s="217">
        <f t="shared" si="7"/>
        <v>0</v>
      </c>
      <c r="J103" s="217">
        <f t="shared" si="8"/>
        <v>0</v>
      </c>
      <c r="K103" s="217">
        <f t="shared" si="9"/>
        <v>0</v>
      </c>
    </row>
    <row r="104" spans="1:11" ht="12.75">
      <c r="A104" s="211" t="s">
        <v>109</v>
      </c>
      <c r="B104" s="212">
        <v>2419</v>
      </c>
      <c r="C104" s="212">
        <v>73</v>
      </c>
      <c r="D104" s="213">
        <v>21264</v>
      </c>
      <c r="E104" s="214">
        <f t="shared" si="5"/>
        <v>23756</v>
      </c>
      <c r="F104" s="215">
        <v>141</v>
      </c>
      <c r="G104" s="216">
        <v>576</v>
      </c>
      <c r="H104" s="217">
        <f t="shared" si="6"/>
        <v>717</v>
      </c>
      <c r="I104" s="217">
        <f t="shared" si="7"/>
        <v>2633</v>
      </c>
      <c r="J104" s="217">
        <f t="shared" si="8"/>
        <v>21840</v>
      </c>
      <c r="K104" s="217">
        <f t="shared" si="9"/>
        <v>24473</v>
      </c>
    </row>
    <row r="105" spans="1:11" ht="12.75">
      <c r="A105" s="211" t="s">
        <v>110</v>
      </c>
      <c r="B105" s="212">
        <v>0</v>
      </c>
      <c r="C105" s="212">
        <v>0</v>
      </c>
      <c r="D105" s="213">
        <v>0</v>
      </c>
      <c r="E105" s="214">
        <f t="shared" si="5"/>
        <v>0</v>
      </c>
      <c r="F105" s="215">
        <v>0</v>
      </c>
      <c r="G105" s="216">
        <v>0</v>
      </c>
      <c r="H105" s="217">
        <f t="shared" si="6"/>
        <v>0</v>
      </c>
      <c r="I105" s="217">
        <f t="shared" si="7"/>
        <v>0</v>
      </c>
      <c r="J105" s="217">
        <f t="shared" si="8"/>
        <v>0</v>
      </c>
      <c r="K105" s="217">
        <f t="shared" si="9"/>
        <v>0</v>
      </c>
    </row>
    <row r="106" spans="1:11" ht="12.75">
      <c r="A106" s="211" t="s">
        <v>111</v>
      </c>
      <c r="B106" s="212">
        <v>23617</v>
      </c>
      <c r="C106" s="212">
        <v>14532</v>
      </c>
      <c r="D106" s="213">
        <v>230185</v>
      </c>
      <c r="E106" s="214">
        <f t="shared" si="5"/>
        <v>268334</v>
      </c>
      <c r="F106" s="215">
        <v>20471</v>
      </c>
      <c r="G106" s="216">
        <v>112066</v>
      </c>
      <c r="H106" s="217">
        <f t="shared" si="6"/>
        <v>132537</v>
      </c>
      <c r="I106" s="217">
        <f t="shared" si="7"/>
        <v>58620</v>
      </c>
      <c r="J106" s="217">
        <f t="shared" si="8"/>
        <v>342251</v>
      </c>
      <c r="K106" s="217">
        <f t="shared" si="9"/>
        <v>400871</v>
      </c>
    </row>
    <row r="107" spans="1:11" ht="12.75">
      <c r="A107" s="211" t="s">
        <v>112</v>
      </c>
      <c r="B107" s="212">
        <v>2263</v>
      </c>
      <c r="C107" s="212">
        <v>1004</v>
      </c>
      <c r="D107" s="213">
        <v>25761</v>
      </c>
      <c r="E107" s="214">
        <f t="shared" si="5"/>
        <v>29028</v>
      </c>
      <c r="F107" s="215">
        <v>1607</v>
      </c>
      <c r="G107" s="216">
        <v>14319</v>
      </c>
      <c r="H107" s="217">
        <f t="shared" si="6"/>
        <v>15926</v>
      </c>
      <c r="I107" s="217">
        <f t="shared" si="7"/>
        <v>4874</v>
      </c>
      <c r="J107" s="217">
        <f t="shared" si="8"/>
        <v>40080</v>
      </c>
      <c r="K107" s="217">
        <f t="shared" si="9"/>
        <v>44954</v>
      </c>
    </row>
    <row r="108" spans="1:11" ht="12.75">
      <c r="A108" s="211" t="s">
        <v>113</v>
      </c>
      <c r="B108" s="212">
        <v>147220</v>
      </c>
      <c r="C108" s="212">
        <v>41629</v>
      </c>
      <c r="D108" s="213">
        <v>932992</v>
      </c>
      <c r="E108" s="214">
        <f t="shared" si="5"/>
        <v>1121841</v>
      </c>
      <c r="F108" s="215">
        <v>3978</v>
      </c>
      <c r="G108" s="216">
        <v>19340</v>
      </c>
      <c r="H108" s="217">
        <f t="shared" si="6"/>
        <v>23318</v>
      </c>
      <c r="I108" s="217">
        <f t="shared" si="7"/>
        <v>192827</v>
      </c>
      <c r="J108" s="217">
        <f t="shared" si="8"/>
        <v>952332</v>
      </c>
      <c r="K108" s="217">
        <f t="shared" si="9"/>
        <v>1145159</v>
      </c>
    </row>
    <row r="109" spans="1:11" ht="12.75">
      <c r="A109" s="211" t="s">
        <v>114</v>
      </c>
      <c r="B109" s="212">
        <v>189772</v>
      </c>
      <c r="C109" s="212">
        <v>78773</v>
      </c>
      <c r="D109" s="213">
        <v>1649361</v>
      </c>
      <c r="E109" s="214">
        <f t="shared" si="5"/>
        <v>1917906</v>
      </c>
      <c r="F109" s="215">
        <v>28370</v>
      </c>
      <c r="G109" s="216">
        <v>176932</v>
      </c>
      <c r="H109" s="217">
        <f t="shared" si="6"/>
        <v>205302</v>
      </c>
      <c r="I109" s="217">
        <f t="shared" si="7"/>
        <v>296915</v>
      </c>
      <c r="J109" s="217">
        <f t="shared" si="8"/>
        <v>1826293</v>
      </c>
      <c r="K109" s="217">
        <f t="shared" si="9"/>
        <v>2123208</v>
      </c>
    </row>
    <row r="110" spans="1:11" ht="12.75">
      <c r="A110" s="211" t="s">
        <v>115</v>
      </c>
      <c r="B110" s="212">
        <v>3083</v>
      </c>
      <c r="C110" s="212">
        <v>1682</v>
      </c>
      <c r="D110" s="213">
        <v>28574</v>
      </c>
      <c r="E110" s="214">
        <f t="shared" si="5"/>
        <v>33339</v>
      </c>
      <c r="F110" s="215">
        <v>1144</v>
      </c>
      <c r="G110" s="216">
        <v>6051</v>
      </c>
      <c r="H110" s="217">
        <f t="shared" si="6"/>
        <v>7195</v>
      </c>
      <c r="I110" s="217">
        <f t="shared" si="7"/>
        <v>5909</v>
      </c>
      <c r="J110" s="217">
        <f t="shared" si="8"/>
        <v>34625</v>
      </c>
      <c r="K110" s="217">
        <f t="shared" si="9"/>
        <v>40534</v>
      </c>
    </row>
    <row r="111" spans="1:11" ht="12.75">
      <c r="A111" s="211" t="s">
        <v>116</v>
      </c>
      <c r="B111" s="212">
        <v>553</v>
      </c>
      <c r="C111" s="212">
        <v>533</v>
      </c>
      <c r="D111" s="213">
        <v>10571</v>
      </c>
      <c r="E111" s="214">
        <f t="shared" si="5"/>
        <v>11657</v>
      </c>
      <c r="F111" s="215">
        <v>2005</v>
      </c>
      <c r="G111" s="216">
        <v>9527</v>
      </c>
      <c r="H111" s="217">
        <f t="shared" si="6"/>
        <v>11532</v>
      </c>
      <c r="I111" s="217">
        <f t="shared" si="7"/>
        <v>3091</v>
      </c>
      <c r="J111" s="217">
        <f t="shared" si="8"/>
        <v>20098</v>
      </c>
      <c r="K111" s="217">
        <f t="shared" si="9"/>
        <v>23189</v>
      </c>
    </row>
    <row r="112" spans="1:11" ht="12.75">
      <c r="A112" s="211" t="s">
        <v>117</v>
      </c>
      <c r="B112" s="212">
        <v>0</v>
      </c>
      <c r="C112" s="212">
        <v>11</v>
      </c>
      <c r="D112" s="213">
        <v>7</v>
      </c>
      <c r="E112" s="214">
        <f t="shared" si="5"/>
        <v>18</v>
      </c>
      <c r="F112" s="215">
        <v>1</v>
      </c>
      <c r="G112" s="216">
        <v>0</v>
      </c>
      <c r="H112" s="217">
        <f t="shared" si="6"/>
        <v>1</v>
      </c>
      <c r="I112" s="217">
        <f t="shared" si="7"/>
        <v>12</v>
      </c>
      <c r="J112" s="217">
        <f t="shared" si="8"/>
        <v>7</v>
      </c>
      <c r="K112" s="217">
        <f t="shared" si="9"/>
        <v>19</v>
      </c>
    </row>
    <row r="113" spans="1:11" ht="12.75">
      <c r="A113" s="211" t="s">
        <v>118</v>
      </c>
      <c r="B113" s="212">
        <v>0</v>
      </c>
      <c r="C113" s="212">
        <v>0</v>
      </c>
      <c r="D113" s="213">
        <v>0</v>
      </c>
      <c r="E113" s="214">
        <f t="shared" si="5"/>
        <v>0</v>
      </c>
      <c r="F113" s="215">
        <v>3</v>
      </c>
      <c r="G113" s="216">
        <v>39</v>
      </c>
      <c r="H113" s="217">
        <f t="shared" si="6"/>
        <v>42</v>
      </c>
      <c r="I113" s="217">
        <f t="shared" si="7"/>
        <v>3</v>
      </c>
      <c r="J113" s="217">
        <f t="shared" si="8"/>
        <v>39</v>
      </c>
      <c r="K113" s="217">
        <f t="shared" si="9"/>
        <v>42</v>
      </c>
    </row>
    <row r="114" spans="1:11" ht="12.75">
      <c r="A114" s="211" t="s">
        <v>119</v>
      </c>
      <c r="B114" s="212">
        <v>136267</v>
      </c>
      <c r="C114" s="212">
        <v>344</v>
      </c>
      <c r="D114" s="213">
        <v>414572</v>
      </c>
      <c r="E114" s="214">
        <f t="shared" si="5"/>
        <v>551183</v>
      </c>
      <c r="F114" s="215">
        <v>2721</v>
      </c>
      <c r="G114" s="216">
        <v>16268</v>
      </c>
      <c r="H114" s="217">
        <f t="shared" si="6"/>
        <v>18989</v>
      </c>
      <c r="I114" s="217">
        <f t="shared" si="7"/>
        <v>139332</v>
      </c>
      <c r="J114" s="217">
        <f t="shared" si="8"/>
        <v>430840</v>
      </c>
      <c r="K114" s="217">
        <f t="shared" si="9"/>
        <v>570172</v>
      </c>
    </row>
    <row r="115" spans="1:11" ht="12.75">
      <c r="A115" s="211" t="s">
        <v>120</v>
      </c>
      <c r="B115" s="212">
        <v>0</v>
      </c>
      <c r="C115" s="212">
        <v>0</v>
      </c>
      <c r="D115" s="213">
        <v>0</v>
      </c>
      <c r="E115" s="214">
        <f t="shared" si="5"/>
        <v>0</v>
      </c>
      <c r="F115" s="215">
        <v>0</v>
      </c>
      <c r="G115" s="216">
        <v>0</v>
      </c>
      <c r="H115" s="217">
        <f t="shared" si="6"/>
        <v>0</v>
      </c>
      <c r="I115" s="217">
        <f t="shared" si="7"/>
        <v>0</v>
      </c>
      <c r="J115" s="217">
        <f t="shared" si="8"/>
        <v>0</v>
      </c>
      <c r="K115" s="217">
        <f t="shared" si="9"/>
        <v>0</v>
      </c>
    </row>
    <row r="116" spans="1:11" ht="12.75">
      <c r="A116" s="211" t="s">
        <v>121</v>
      </c>
      <c r="B116" s="212"/>
      <c r="C116" s="212">
        <v>0</v>
      </c>
      <c r="D116" s="213"/>
      <c r="E116" s="214"/>
      <c r="F116" s="215">
        <v>0</v>
      </c>
      <c r="G116" s="216">
        <v>0</v>
      </c>
      <c r="H116" s="217">
        <f t="shared" si="6"/>
        <v>0</v>
      </c>
      <c r="I116" s="217">
        <f t="shared" si="7"/>
        <v>0</v>
      </c>
      <c r="J116" s="217">
        <f t="shared" si="8"/>
        <v>0</v>
      </c>
      <c r="K116" s="217">
        <f t="shared" si="9"/>
        <v>0</v>
      </c>
    </row>
    <row r="117" spans="1:11" ht="12.75">
      <c r="A117" s="211" t="s">
        <v>122</v>
      </c>
      <c r="B117" s="212">
        <v>0</v>
      </c>
      <c r="C117" s="212">
        <v>0</v>
      </c>
      <c r="D117" s="213"/>
      <c r="E117" s="214"/>
      <c r="F117" s="215">
        <v>0</v>
      </c>
      <c r="G117" s="216">
        <v>0</v>
      </c>
      <c r="H117" s="217">
        <f t="shared" si="6"/>
        <v>0</v>
      </c>
      <c r="I117" s="217">
        <f t="shared" si="7"/>
        <v>0</v>
      </c>
      <c r="J117" s="217">
        <f t="shared" si="8"/>
        <v>0</v>
      </c>
      <c r="K117" s="217">
        <f t="shared" si="9"/>
        <v>0</v>
      </c>
    </row>
    <row r="118" spans="1:11" ht="12.75">
      <c r="A118" s="211" t="s">
        <v>123</v>
      </c>
      <c r="B118" s="212">
        <v>0</v>
      </c>
      <c r="C118" s="212">
        <v>0</v>
      </c>
      <c r="D118" s="213">
        <v>0</v>
      </c>
      <c r="E118" s="214">
        <f t="shared" si="5"/>
        <v>0</v>
      </c>
      <c r="F118" s="215">
        <v>0</v>
      </c>
      <c r="G118" s="216">
        <v>0</v>
      </c>
      <c r="H118" s="217">
        <f t="shared" si="6"/>
        <v>0</v>
      </c>
      <c r="I118" s="217">
        <f t="shared" si="7"/>
        <v>0</v>
      </c>
      <c r="J118" s="217">
        <f t="shared" si="8"/>
        <v>0</v>
      </c>
      <c r="K118" s="217">
        <f t="shared" si="9"/>
        <v>0</v>
      </c>
    </row>
    <row r="119" spans="1:11" ht="12.75">
      <c r="A119" s="211" t="s">
        <v>124</v>
      </c>
      <c r="B119" s="212">
        <v>0</v>
      </c>
      <c r="C119" s="212">
        <v>0</v>
      </c>
      <c r="D119" s="213">
        <v>0</v>
      </c>
      <c r="E119" s="214">
        <f t="shared" si="5"/>
        <v>0</v>
      </c>
      <c r="F119" s="215">
        <v>0</v>
      </c>
      <c r="G119" s="216">
        <v>0</v>
      </c>
      <c r="H119" s="217">
        <f t="shared" si="6"/>
        <v>0</v>
      </c>
      <c r="I119" s="217">
        <f t="shared" si="7"/>
        <v>0</v>
      </c>
      <c r="J119" s="217">
        <f t="shared" si="8"/>
        <v>0</v>
      </c>
      <c r="K119" s="217">
        <f t="shared" si="9"/>
        <v>0</v>
      </c>
    </row>
    <row r="120" spans="1:11" ht="12.75">
      <c r="A120" s="211" t="s">
        <v>125</v>
      </c>
      <c r="B120" s="212">
        <v>0</v>
      </c>
      <c r="C120" s="212">
        <v>0</v>
      </c>
      <c r="D120" s="213">
        <v>0</v>
      </c>
      <c r="E120" s="214">
        <f t="shared" si="5"/>
        <v>0</v>
      </c>
      <c r="F120" s="215"/>
      <c r="G120" s="216">
        <v>0</v>
      </c>
      <c r="H120" s="217">
        <f t="shared" si="6"/>
        <v>0</v>
      </c>
      <c r="I120" s="217">
        <f t="shared" si="7"/>
        <v>0</v>
      </c>
      <c r="J120" s="217">
        <f t="shared" si="8"/>
        <v>0</v>
      </c>
      <c r="K120" s="217">
        <f t="shared" si="9"/>
        <v>0</v>
      </c>
    </row>
    <row r="121" spans="1:11" ht="12.75">
      <c r="A121" s="211"/>
      <c r="B121" s="218"/>
      <c r="C121" s="218"/>
      <c r="D121" s="216"/>
      <c r="E121" s="214"/>
      <c r="F121" s="218"/>
      <c r="G121" s="216"/>
      <c r="H121" s="217"/>
      <c r="I121" s="217"/>
      <c r="J121" s="217"/>
      <c r="K121" s="217"/>
    </row>
    <row r="122" spans="1:11" ht="12.75">
      <c r="A122" s="219"/>
      <c r="B122" s="220"/>
      <c r="C122" s="220"/>
      <c r="D122" s="217"/>
      <c r="E122" s="214"/>
      <c r="F122" s="210"/>
      <c r="G122" s="209"/>
      <c r="H122" s="210"/>
      <c r="I122" s="217"/>
      <c r="J122" s="210"/>
      <c r="K122" s="210"/>
    </row>
    <row r="123" spans="1:11" ht="12.75">
      <c r="A123" s="205"/>
      <c r="B123" s="217">
        <f>SUM(B25:B122)</f>
        <v>2829763</v>
      </c>
      <c r="C123" s="217">
        <f>SUM(C25:C122)</f>
        <v>1795661</v>
      </c>
      <c r="D123" s="217">
        <f>SUM(D25:D120)</f>
        <v>33733551</v>
      </c>
      <c r="E123" s="217">
        <f>SUM(E25:E120)</f>
        <v>38358975</v>
      </c>
      <c r="F123" s="218">
        <f>SUM(F25:F120)</f>
        <v>657857</v>
      </c>
      <c r="G123" s="217">
        <f>SUM(G25:G120)</f>
        <v>5171596</v>
      </c>
      <c r="H123" s="217">
        <f>F123+G123</f>
        <v>5829453</v>
      </c>
      <c r="I123" s="217">
        <f>SUM(I25:I120)</f>
        <v>5283281</v>
      </c>
      <c r="J123" s="217">
        <f>D123+G123</f>
        <v>38905147</v>
      </c>
      <c r="K123" s="217">
        <f>E123+H123</f>
        <v>44188428</v>
      </c>
    </row>
    <row r="124" spans="1:11" ht="12.75">
      <c r="A124" s="219"/>
      <c r="B124" s="210"/>
      <c r="C124" s="210"/>
      <c r="D124" s="219"/>
      <c r="E124" s="217"/>
      <c r="F124" s="210"/>
      <c r="G124" s="210"/>
      <c r="H124" s="210"/>
      <c r="I124" s="210"/>
      <c r="J124" s="210"/>
      <c r="K124" s="210"/>
    </row>
    <row r="125" spans="1:11" ht="12.75">
      <c r="A125" s="221"/>
      <c r="B125" s="221"/>
      <c r="C125" s="221"/>
      <c r="D125" s="222"/>
      <c r="E125" s="221"/>
      <c r="F125" s="221"/>
      <c r="G125" s="221"/>
      <c r="H125" s="221"/>
      <c r="I125" s="221"/>
      <c r="J125" s="221"/>
      <c r="K125" s="221"/>
    </row>
    <row r="126" spans="1:11" ht="12.75">
      <c r="A126" s="276" t="s">
        <v>138</v>
      </c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</row>
    <row r="127" spans="1:11" ht="12.75">
      <c r="A127" s="223" t="s">
        <v>139</v>
      </c>
      <c r="B127" s="223"/>
      <c r="C127" s="223"/>
      <c r="D127" s="223"/>
      <c r="E127" s="223"/>
      <c r="F127" s="221"/>
      <c r="G127" s="221"/>
      <c r="H127" s="221"/>
      <c r="I127" s="221"/>
      <c r="J127" s="221"/>
      <c r="K127" s="221"/>
    </row>
    <row r="128" spans="1:11" ht="12.75">
      <c r="A128" s="229"/>
      <c r="B128" s="229"/>
      <c r="C128" s="229"/>
      <c r="D128" s="229"/>
      <c r="E128" s="229"/>
      <c r="F128" s="223"/>
      <c r="G128" s="223"/>
      <c r="H128" s="223"/>
      <c r="I128" s="223"/>
      <c r="J128" s="223"/>
      <c r="K128" s="223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2">
      <selection activeCell="I24" sqref="I24"/>
    </sheetView>
  </sheetViews>
  <sheetFormatPr defaultColWidth="11.421875" defaultRowHeight="12.75"/>
  <sheetData>
    <row r="1" spans="1:12" ht="12.75">
      <c r="A1" s="257" t="s">
        <v>170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85"/>
      <c r="B2" s="85"/>
      <c r="C2" s="85"/>
      <c r="D2" s="258" t="s">
        <v>177</v>
      </c>
      <c r="E2" s="258"/>
      <c r="F2" s="258"/>
      <c r="G2" s="258"/>
      <c r="H2" s="258"/>
      <c r="I2" s="258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58" t="s">
        <v>156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57" t="s">
        <v>175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>
      <c r="A16" s="268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68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73" t="s">
        <v>19</v>
      </c>
      <c r="C20" s="273"/>
      <c r="D20" s="273"/>
      <c r="E20" s="273"/>
      <c r="F20" s="273" t="s">
        <v>20</v>
      </c>
      <c r="G20" s="273"/>
      <c r="H20" s="273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74" t="s">
        <v>143</v>
      </c>
      <c r="G21" s="274"/>
      <c r="H21" s="274"/>
      <c r="I21" s="146"/>
      <c r="J21" s="144"/>
      <c r="K21" s="145"/>
      <c r="L21" s="147" t="s">
        <v>144</v>
      </c>
    </row>
    <row r="22" spans="1:12" ht="12.75">
      <c r="A22" s="147"/>
      <c r="B22" s="275" t="s">
        <v>176</v>
      </c>
      <c r="C22" s="275"/>
      <c r="D22" s="148" t="s">
        <v>137</v>
      </c>
      <c r="E22" s="148" t="s">
        <v>28</v>
      </c>
      <c r="F22" s="149" t="s">
        <v>176</v>
      </c>
      <c r="G22" s="148" t="s">
        <v>137</v>
      </c>
      <c r="H22" s="148" t="s">
        <v>28</v>
      </c>
      <c r="I22" s="149" t="s">
        <v>176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2086</v>
      </c>
      <c r="C24" s="175">
        <v>104</v>
      </c>
      <c r="D24" s="158">
        <v>16855</v>
      </c>
      <c r="E24" s="159">
        <f>SUM(B24:D24)</f>
        <v>19045</v>
      </c>
      <c r="F24" s="175">
        <v>940</v>
      </c>
      <c r="G24" s="158">
        <v>6690</v>
      </c>
      <c r="H24" s="160">
        <f>SUM(F24:G24)</f>
        <v>7630</v>
      </c>
      <c r="I24" s="160">
        <f>SUM(B24+C24+F24)</f>
        <v>3130</v>
      </c>
      <c r="J24" s="160">
        <f>SUM(D24+G24)</f>
        <v>23545</v>
      </c>
      <c r="K24" s="159">
        <f>SUM(I24:J24)</f>
        <v>26675</v>
      </c>
      <c r="L24" s="175">
        <v>14811</v>
      </c>
    </row>
    <row r="25" spans="1:12" ht="12.75">
      <c r="A25" s="156" t="s">
        <v>31</v>
      </c>
      <c r="B25" s="175">
        <v>3437</v>
      </c>
      <c r="C25" s="175">
        <v>0</v>
      </c>
      <c r="D25" s="158">
        <v>38112</v>
      </c>
      <c r="E25" s="159">
        <f aca="true" t="shared" si="0" ref="E25:E88">SUM(B25:D25)</f>
        <v>41549</v>
      </c>
      <c r="F25" s="175">
        <v>161</v>
      </c>
      <c r="G25" s="158">
        <v>1102</v>
      </c>
      <c r="H25" s="160">
        <f aca="true" t="shared" si="1" ref="H25:H88">SUM(F25:G25)</f>
        <v>1263</v>
      </c>
      <c r="I25" s="160">
        <f>SUM(B25+C25+F25)</f>
        <v>3598</v>
      </c>
      <c r="J25" s="160">
        <f aca="true" t="shared" si="2" ref="J25:K88">SUM(D25+G25)</f>
        <v>39214</v>
      </c>
      <c r="K25" s="159">
        <f t="shared" si="2"/>
        <v>42812</v>
      </c>
      <c r="L25" s="175">
        <v>481</v>
      </c>
    </row>
    <row r="26" spans="1:12" ht="12.75">
      <c r="A26" s="156" t="s">
        <v>32</v>
      </c>
      <c r="B26" s="175">
        <v>1470</v>
      </c>
      <c r="C26" s="175">
        <v>67</v>
      </c>
      <c r="D26" s="158">
        <v>12514</v>
      </c>
      <c r="E26" s="159">
        <f t="shared" si="0"/>
        <v>14051</v>
      </c>
      <c r="F26" s="175">
        <v>159</v>
      </c>
      <c r="G26" s="158">
        <v>1060</v>
      </c>
      <c r="H26" s="160">
        <f t="shared" si="1"/>
        <v>1219</v>
      </c>
      <c r="I26" s="160">
        <f aca="true" t="shared" si="3" ref="I26:I89">SUM(B26+C26+F26)</f>
        <v>1696</v>
      </c>
      <c r="J26" s="160">
        <f t="shared" si="2"/>
        <v>13574</v>
      </c>
      <c r="K26" s="159">
        <f t="shared" si="2"/>
        <v>15270</v>
      </c>
      <c r="L26" s="175">
        <v>132</v>
      </c>
    </row>
    <row r="27" spans="1:12" ht="12.75">
      <c r="A27" s="156" t="s">
        <v>145</v>
      </c>
      <c r="B27" s="175">
        <v>1420</v>
      </c>
      <c r="C27" s="175">
        <v>1816</v>
      </c>
      <c r="D27" s="158">
        <v>18675</v>
      </c>
      <c r="E27" s="159">
        <f t="shared" si="0"/>
        <v>21911</v>
      </c>
      <c r="F27" s="175">
        <v>567</v>
      </c>
      <c r="G27" s="158">
        <v>3102</v>
      </c>
      <c r="H27" s="160">
        <f t="shared" si="1"/>
        <v>3669</v>
      </c>
      <c r="I27" s="160">
        <f t="shared" si="3"/>
        <v>3803</v>
      </c>
      <c r="J27" s="160">
        <f t="shared" si="2"/>
        <v>21777</v>
      </c>
      <c r="K27" s="159">
        <f t="shared" si="2"/>
        <v>25580</v>
      </c>
      <c r="L27" s="175">
        <v>198</v>
      </c>
    </row>
    <row r="28" spans="1:12" ht="12.75">
      <c r="A28" s="156" t="s">
        <v>34</v>
      </c>
      <c r="B28" s="175">
        <v>37</v>
      </c>
      <c r="C28" s="175">
        <v>405</v>
      </c>
      <c r="D28" s="158">
        <v>3422</v>
      </c>
      <c r="E28" s="159">
        <f t="shared" si="0"/>
        <v>3864</v>
      </c>
      <c r="F28" s="175">
        <v>4</v>
      </c>
      <c r="G28" s="158">
        <v>116</v>
      </c>
      <c r="H28" s="160">
        <f t="shared" si="1"/>
        <v>120</v>
      </c>
      <c r="I28" s="160">
        <f t="shared" si="3"/>
        <v>446</v>
      </c>
      <c r="J28" s="160">
        <f t="shared" si="2"/>
        <v>3538</v>
      </c>
      <c r="K28" s="159">
        <f t="shared" si="2"/>
        <v>3984</v>
      </c>
      <c r="L28" s="175">
        <v>76</v>
      </c>
    </row>
    <row r="29" spans="1:12" ht="12.75">
      <c r="A29" s="156" t="s">
        <v>35</v>
      </c>
      <c r="B29" s="175">
        <v>568</v>
      </c>
      <c r="C29" s="175">
        <v>1892</v>
      </c>
      <c r="D29" s="158">
        <v>16144</v>
      </c>
      <c r="E29" s="159">
        <f t="shared" si="0"/>
        <v>18604</v>
      </c>
      <c r="F29" s="175">
        <v>330</v>
      </c>
      <c r="G29" s="158">
        <v>2658</v>
      </c>
      <c r="H29" s="160">
        <f t="shared" si="1"/>
        <v>2988</v>
      </c>
      <c r="I29" s="160">
        <f t="shared" si="3"/>
        <v>2790</v>
      </c>
      <c r="J29" s="160">
        <f t="shared" si="2"/>
        <v>18802</v>
      </c>
      <c r="K29" s="159">
        <f t="shared" si="2"/>
        <v>21592</v>
      </c>
      <c r="L29" s="175">
        <v>63341</v>
      </c>
    </row>
    <row r="30" spans="1:12" ht="12.75">
      <c r="A30" s="156" t="s">
        <v>36</v>
      </c>
      <c r="B30" s="175">
        <v>3846</v>
      </c>
      <c r="C30" s="175">
        <v>37465</v>
      </c>
      <c r="D30" s="158">
        <v>268731</v>
      </c>
      <c r="E30" s="159">
        <f t="shared" si="0"/>
        <v>310042</v>
      </c>
      <c r="F30" s="175">
        <v>3753</v>
      </c>
      <c r="G30" s="158">
        <v>25349</v>
      </c>
      <c r="H30" s="160">
        <f t="shared" si="1"/>
        <v>29102</v>
      </c>
      <c r="I30" s="160">
        <f t="shared" si="3"/>
        <v>45064</v>
      </c>
      <c r="J30" s="160">
        <f t="shared" si="2"/>
        <v>294080</v>
      </c>
      <c r="K30" s="159">
        <f t="shared" si="2"/>
        <v>339144</v>
      </c>
      <c r="L30" s="175">
        <v>8974</v>
      </c>
    </row>
    <row r="31" spans="1:12" ht="12.75">
      <c r="A31" s="156" t="s">
        <v>37</v>
      </c>
      <c r="B31" s="175">
        <v>1</v>
      </c>
      <c r="C31" s="175">
        <v>0</v>
      </c>
      <c r="D31" s="158">
        <v>3</v>
      </c>
      <c r="E31" s="159">
        <f>SUM(B31:D31)</f>
        <v>4</v>
      </c>
      <c r="F31" s="175">
        <v>0</v>
      </c>
      <c r="G31" s="158">
        <v>0</v>
      </c>
      <c r="H31" s="160">
        <f t="shared" si="1"/>
        <v>0</v>
      </c>
      <c r="I31" s="160">
        <f>SUM(B31+C31+F31)</f>
        <v>1</v>
      </c>
      <c r="J31" s="160">
        <f t="shared" si="2"/>
        <v>3</v>
      </c>
      <c r="K31" s="159">
        <f t="shared" si="2"/>
        <v>4</v>
      </c>
      <c r="L31" s="175">
        <v>165</v>
      </c>
    </row>
    <row r="32" spans="1:12" ht="12.75">
      <c r="A32" s="156" t="s">
        <v>38</v>
      </c>
      <c r="B32" s="175">
        <v>0</v>
      </c>
      <c r="C32" s="175">
        <v>143</v>
      </c>
      <c r="D32" s="158">
        <v>1076</v>
      </c>
      <c r="E32" s="159">
        <f>SUM(B32:D32)</f>
        <v>1219</v>
      </c>
      <c r="F32" s="175">
        <v>53</v>
      </c>
      <c r="G32" s="158">
        <v>391</v>
      </c>
      <c r="H32" s="160">
        <f t="shared" si="1"/>
        <v>444</v>
      </c>
      <c r="I32" s="160">
        <f>SUM(B32+C32+F32)</f>
        <v>196</v>
      </c>
      <c r="J32" s="160">
        <f>SUM(D32+G32)</f>
        <v>1467</v>
      </c>
      <c r="K32" s="159">
        <f t="shared" si="2"/>
        <v>1663</v>
      </c>
      <c r="L32" s="175">
        <v>82</v>
      </c>
    </row>
    <row r="33" spans="1:12" ht="12.75">
      <c r="A33" s="156" t="s">
        <v>39</v>
      </c>
      <c r="B33" s="175">
        <v>9993</v>
      </c>
      <c r="C33" s="175">
        <v>0</v>
      </c>
      <c r="D33" s="158">
        <v>93462</v>
      </c>
      <c r="E33" s="159">
        <f t="shared" si="0"/>
        <v>103455</v>
      </c>
      <c r="F33" s="175">
        <v>1</v>
      </c>
      <c r="G33" s="158">
        <v>18</v>
      </c>
      <c r="H33" s="160">
        <f t="shared" si="1"/>
        <v>19</v>
      </c>
      <c r="I33" s="160">
        <f t="shared" si="3"/>
        <v>9994</v>
      </c>
      <c r="J33" s="160">
        <f t="shared" si="2"/>
        <v>93480</v>
      </c>
      <c r="K33" s="159">
        <f t="shared" si="2"/>
        <v>103474</v>
      </c>
      <c r="L33" s="175">
        <v>6169</v>
      </c>
    </row>
    <row r="34" spans="1:12" ht="12.75">
      <c r="A34" s="156" t="s">
        <v>40</v>
      </c>
      <c r="B34" s="175">
        <v>30409</v>
      </c>
      <c r="C34" s="175">
        <v>80693</v>
      </c>
      <c r="D34" s="158">
        <v>651351</v>
      </c>
      <c r="E34" s="159">
        <f t="shared" si="0"/>
        <v>762453</v>
      </c>
      <c r="F34" s="175">
        <v>28866</v>
      </c>
      <c r="G34" s="158">
        <v>252996</v>
      </c>
      <c r="H34" s="160">
        <f t="shared" si="1"/>
        <v>281862</v>
      </c>
      <c r="I34" s="160">
        <f t="shared" si="3"/>
        <v>139968</v>
      </c>
      <c r="J34" s="160">
        <f t="shared" si="2"/>
        <v>904347</v>
      </c>
      <c r="K34" s="159">
        <f t="shared" si="2"/>
        <v>1044315</v>
      </c>
      <c r="L34" s="175">
        <v>421522</v>
      </c>
    </row>
    <row r="35" spans="1:12" ht="12.75">
      <c r="A35" s="156" t="s">
        <v>41</v>
      </c>
      <c r="B35" s="175">
        <v>865</v>
      </c>
      <c r="C35" s="175">
        <v>157</v>
      </c>
      <c r="D35" s="158">
        <v>6099</v>
      </c>
      <c r="E35" s="159">
        <f t="shared" si="0"/>
        <v>7121</v>
      </c>
      <c r="F35" s="175">
        <v>480</v>
      </c>
      <c r="G35" s="158">
        <v>2450</v>
      </c>
      <c r="H35" s="160">
        <f t="shared" si="1"/>
        <v>2930</v>
      </c>
      <c r="I35" s="160">
        <f t="shared" si="3"/>
        <v>1502</v>
      </c>
      <c r="J35" s="160">
        <f t="shared" si="2"/>
        <v>8549</v>
      </c>
      <c r="K35" s="159">
        <f t="shared" si="2"/>
        <v>10051</v>
      </c>
      <c r="L35" s="175">
        <v>245</v>
      </c>
    </row>
    <row r="36" spans="1:12" ht="12.75">
      <c r="A36" s="156" t="s">
        <v>42</v>
      </c>
      <c r="B36" s="175">
        <v>21324</v>
      </c>
      <c r="C36" s="175">
        <v>13090</v>
      </c>
      <c r="D36" s="158">
        <v>169412</v>
      </c>
      <c r="E36" s="159">
        <f t="shared" si="0"/>
        <v>203826</v>
      </c>
      <c r="F36" s="175">
        <v>1004</v>
      </c>
      <c r="G36" s="158">
        <v>11538</v>
      </c>
      <c r="H36" s="160">
        <f t="shared" si="1"/>
        <v>12542</v>
      </c>
      <c r="I36" s="160">
        <f t="shared" si="3"/>
        <v>35418</v>
      </c>
      <c r="J36" s="160">
        <f t="shared" si="2"/>
        <v>180950</v>
      </c>
      <c r="K36" s="159">
        <f t="shared" si="2"/>
        <v>216368</v>
      </c>
      <c r="L36" s="175">
        <v>51400</v>
      </c>
    </row>
    <row r="37" spans="1:12" ht="12.75">
      <c r="A37" s="156" t="s">
        <v>43</v>
      </c>
      <c r="B37" s="175">
        <v>14897</v>
      </c>
      <c r="C37" s="175">
        <v>9436</v>
      </c>
      <c r="D37" s="158">
        <v>166066</v>
      </c>
      <c r="E37" s="159">
        <f t="shared" si="0"/>
        <v>190399</v>
      </c>
      <c r="F37" s="175">
        <v>12844</v>
      </c>
      <c r="G37" s="158">
        <v>112338</v>
      </c>
      <c r="H37" s="160">
        <f t="shared" si="1"/>
        <v>125182</v>
      </c>
      <c r="I37" s="160">
        <f t="shared" si="3"/>
        <v>37177</v>
      </c>
      <c r="J37" s="160">
        <f t="shared" si="2"/>
        <v>278404</v>
      </c>
      <c r="K37" s="159">
        <f t="shared" si="2"/>
        <v>315581</v>
      </c>
      <c r="L37" s="175">
        <v>33220</v>
      </c>
    </row>
    <row r="38" spans="1:12" ht="12.75">
      <c r="A38" s="156" t="s">
        <v>44</v>
      </c>
      <c r="B38" s="175">
        <v>103</v>
      </c>
      <c r="C38" s="175">
        <v>319</v>
      </c>
      <c r="D38" s="158">
        <v>4158</v>
      </c>
      <c r="E38" s="159">
        <f t="shared" si="0"/>
        <v>4580</v>
      </c>
      <c r="F38" s="175">
        <v>1123</v>
      </c>
      <c r="G38" s="158">
        <v>9832</v>
      </c>
      <c r="H38" s="160">
        <f t="shared" si="1"/>
        <v>10955</v>
      </c>
      <c r="I38" s="160">
        <f t="shared" si="3"/>
        <v>1545</v>
      </c>
      <c r="J38" s="160">
        <f t="shared" si="2"/>
        <v>13990</v>
      </c>
      <c r="K38" s="159">
        <f t="shared" si="2"/>
        <v>15535</v>
      </c>
      <c r="L38" s="175">
        <v>3190</v>
      </c>
    </row>
    <row r="39" spans="1:12" ht="12.75">
      <c r="A39" s="156" t="s">
        <v>45</v>
      </c>
      <c r="B39" s="175">
        <v>229</v>
      </c>
      <c r="C39" s="175">
        <v>892</v>
      </c>
      <c r="D39" s="158">
        <v>6856</v>
      </c>
      <c r="E39" s="159">
        <f t="shared" si="0"/>
        <v>7977</v>
      </c>
      <c r="F39" s="175">
        <v>730</v>
      </c>
      <c r="G39" s="158">
        <v>9054</v>
      </c>
      <c r="H39" s="160">
        <f t="shared" si="1"/>
        <v>9784</v>
      </c>
      <c r="I39" s="160">
        <f t="shared" si="3"/>
        <v>1851</v>
      </c>
      <c r="J39" s="160">
        <f t="shared" si="2"/>
        <v>15910</v>
      </c>
      <c r="K39" s="159">
        <f t="shared" si="2"/>
        <v>17761</v>
      </c>
      <c r="L39" s="175">
        <v>54601</v>
      </c>
    </row>
    <row r="40" spans="1:12" ht="12.75">
      <c r="A40" s="156" t="s">
        <v>46</v>
      </c>
      <c r="B40" s="175">
        <v>55</v>
      </c>
      <c r="C40" s="175">
        <v>4973</v>
      </c>
      <c r="D40" s="158">
        <v>23637</v>
      </c>
      <c r="E40" s="159">
        <f t="shared" si="0"/>
        <v>28665</v>
      </c>
      <c r="F40" s="175">
        <v>1868</v>
      </c>
      <c r="G40" s="158">
        <v>13890</v>
      </c>
      <c r="H40" s="160">
        <f t="shared" si="1"/>
        <v>15758</v>
      </c>
      <c r="I40" s="160">
        <f t="shared" si="3"/>
        <v>6896</v>
      </c>
      <c r="J40" s="160">
        <f t="shared" si="2"/>
        <v>37527</v>
      </c>
      <c r="K40" s="159">
        <f t="shared" si="2"/>
        <v>44423</v>
      </c>
      <c r="L40" s="175">
        <v>53542</v>
      </c>
    </row>
    <row r="41" spans="1:12" ht="12.75">
      <c r="A41" s="156" t="s">
        <v>47</v>
      </c>
      <c r="B41" s="175">
        <v>10349</v>
      </c>
      <c r="C41" s="175">
        <v>238</v>
      </c>
      <c r="D41" s="158">
        <v>69190</v>
      </c>
      <c r="E41" s="159">
        <f t="shared" si="0"/>
        <v>79777</v>
      </c>
      <c r="F41" s="175">
        <v>595</v>
      </c>
      <c r="G41" s="158">
        <v>2680</v>
      </c>
      <c r="H41" s="160">
        <f t="shared" si="1"/>
        <v>3275</v>
      </c>
      <c r="I41" s="160">
        <f t="shared" si="3"/>
        <v>11182</v>
      </c>
      <c r="J41" s="160">
        <f t="shared" si="2"/>
        <v>71870</v>
      </c>
      <c r="K41" s="159">
        <f t="shared" si="2"/>
        <v>83052</v>
      </c>
      <c r="L41" s="175">
        <v>3494</v>
      </c>
    </row>
    <row r="42" spans="1:12" ht="12.75">
      <c r="A42" s="156" t="s">
        <v>48</v>
      </c>
      <c r="B42" s="175">
        <v>31</v>
      </c>
      <c r="C42" s="175">
        <v>265</v>
      </c>
      <c r="D42" s="158">
        <v>1845</v>
      </c>
      <c r="E42" s="159">
        <f t="shared" si="0"/>
        <v>2141</v>
      </c>
      <c r="F42" s="175">
        <v>60</v>
      </c>
      <c r="G42" s="158">
        <v>640</v>
      </c>
      <c r="H42" s="160">
        <f t="shared" si="1"/>
        <v>700</v>
      </c>
      <c r="I42" s="160">
        <f t="shared" si="3"/>
        <v>356</v>
      </c>
      <c r="J42" s="160">
        <f t="shared" si="2"/>
        <v>2485</v>
      </c>
      <c r="K42" s="159">
        <f t="shared" si="2"/>
        <v>2841</v>
      </c>
      <c r="L42" s="175">
        <v>739</v>
      </c>
    </row>
    <row r="43" spans="1:12" ht="12.75">
      <c r="A43" s="156" t="s">
        <v>49</v>
      </c>
      <c r="B43" s="175">
        <v>1908</v>
      </c>
      <c r="C43" s="175">
        <v>396</v>
      </c>
      <c r="D43" s="158">
        <v>12873</v>
      </c>
      <c r="E43" s="159">
        <f t="shared" si="0"/>
        <v>15177</v>
      </c>
      <c r="F43" s="175">
        <v>196</v>
      </c>
      <c r="G43" s="158">
        <v>2528</v>
      </c>
      <c r="H43" s="160">
        <f t="shared" si="1"/>
        <v>2724</v>
      </c>
      <c r="I43" s="160">
        <f t="shared" si="3"/>
        <v>2500</v>
      </c>
      <c r="J43" s="160">
        <f t="shared" si="2"/>
        <v>15401</v>
      </c>
      <c r="K43" s="159">
        <f t="shared" si="2"/>
        <v>17901</v>
      </c>
      <c r="L43" s="175">
        <v>990</v>
      </c>
    </row>
    <row r="44" spans="1:12" ht="12.75">
      <c r="A44" s="156" t="s">
        <v>50</v>
      </c>
      <c r="B44" s="175">
        <v>14466</v>
      </c>
      <c r="C44" s="175">
        <v>13585</v>
      </c>
      <c r="D44" s="158">
        <v>162516</v>
      </c>
      <c r="E44" s="159">
        <f t="shared" si="0"/>
        <v>190567</v>
      </c>
      <c r="F44" s="175">
        <v>1790</v>
      </c>
      <c r="G44" s="158">
        <v>13852</v>
      </c>
      <c r="H44" s="160">
        <f t="shared" si="1"/>
        <v>15642</v>
      </c>
      <c r="I44" s="160">
        <f t="shared" si="3"/>
        <v>29841</v>
      </c>
      <c r="J44" s="160">
        <f t="shared" si="2"/>
        <v>176368</v>
      </c>
      <c r="K44" s="159">
        <f t="shared" si="2"/>
        <v>206209</v>
      </c>
      <c r="L44" s="175">
        <v>6215</v>
      </c>
    </row>
    <row r="45" spans="1:12" ht="12.75">
      <c r="A45" s="156" t="s">
        <v>51</v>
      </c>
      <c r="B45" s="175">
        <v>26494</v>
      </c>
      <c r="C45" s="175">
        <v>1685</v>
      </c>
      <c r="D45" s="158">
        <v>250222</v>
      </c>
      <c r="E45" s="159">
        <f t="shared" si="0"/>
        <v>278401</v>
      </c>
      <c r="F45" s="175">
        <v>19947</v>
      </c>
      <c r="G45" s="158">
        <v>169905</v>
      </c>
      <c r="H45" s="160">
        <f t="shared" si="1"/>
        <v>189852</v>
      </c>
      <c r="I45" s="160">
        <f t="shared" si="3"/>
        <v>48126</v>
      </c>
      <c r="J45" s="160">
        <f t="shared" si="2"/>
        <v>420127</v>
      </c>
      <c r="K45" s="159">
        <f t="shared" si="2"/>
        <v>468253</v>
      </c>
      <c r="L45" s="175">
        <v>269729</v>
      </c>
    </row>
    <row r="46" spans="1:12" ht="12.75">
      <c r="A46" s="156" t="s">
        <v>52</v>
      </c>
      <c r="B46" s="175">
        <v>553</v>
      </c>
      <c r="C46" s="175">
        <v>591</v>
      </c>
      <c r="D46" s="158">
        <v>8334</v>
      </c>
      <c r="E46" s="159">
        <f t="shared" si="0"/>
        <v>9478</v>
      </c>
      <c r="F46" s="175">
        <v>1368</v>
      </c>
      <c r="G46" s="158">
        <v>16097</v>
      </c>
      <c r="H46" s="160">
        <f t="shared" si="1"/>
        <v>17465</v>
      </c>
      <c r="I46" s="160">
        <f t="shared" si="3"/>
        <v>2512</v>
      </c>
      <c r="J46" s="160">
        <f t="shared" si="2"/>
        <v>24431</v>
      </c>
      <c r="K46" s="159">
        <f t="shared" si="2"/>
        <v>26943</v>
      </c>
      <c r="L46" s="175">
        <v>3023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33</v>
      </c>
      <c r="G47" s="158">
        <v>500</v>
      </c>
      <c r="H47" s="160">
        <f t="shared" si="1"/>
        <v>533</v>
      </c>
      <c r="I47" s="160">
        <f t="shared" si="3"/>
        <v>33</v>
      </c>
      <c r="J47" s="160">
        <f t="shared" si="2"/>
        <v>500</v>
      </c>
      <c r="K47" s="159">
        <f t="shared" si="2"/>
        <v>533</v>
      </c>
      <c r="L47" s="175">
        <v>499</v>
      </c>
    </row>
    <row r="48" spans="1:12" ht="12.75">
      <c r="A48" s="156" t="s">
        <v>54</v>
      </c>
      <c r="B48" s="175">
        <v>22396</v>
      </c>
      <c r="C48" s="175">
        <v>5205</v>
      </c>
      <c r="D48" s="158">
        <v>223619</v>
      </c>
      <c r="E48" s="159">
        <f t="shared" si="0"/>
        <v>251220</v>
      </c>
      <c r="F48" s="175">
        <v>18076</v>
      </c>
      <c r="G48" s="158">
        <v>140663</v>
      </c>
      <c r="H48" s="160">
        <f t="shared" si="1"/>
        <v>158739</v>
      </c>
      <c r="I48" s="160">
        <f t="shared" si="3"/>
        <v>45677</v>
      </c>
      <c r="J48" s="160">
        <f t="shared" si="2"/>
        <v>364282</v>
      </c>
      <c r="K48" s="159">
        <f t="shared" si="2"/>
        <v>409959</v>
      </c>
      <c r="L48" s="175">
        <v>48078</v>
      </c>
    </row>
    <row r="49" spans="1:12" ht="12.75">
      <c r="A49" s="156" t="s">
        <v>55</v>
      </c>
      <c r="B49" s="175">
        <v>2</v>
      </c>
      <c r="C49" s="175">
        <v>6</v>
      </c>
      <c r="D49" s="158">
        <v>166</v>
      </c>
      <c r="E49" s="159">
        <f t="shared" si="0"/>
        <v>174</v>
      </c>
      <c r="F49" s="175">
        <v>9</v>
      </c>
      <c r="G49" s="158">
        <v>82</v>
      </c>
      <c r="H49" s="160">
        <f t="shared" si="1"/>
        <v>91</v>
      </c>
      <c r="I49" s="160">
        <f t="shared" si="3"/>
        <v>17</v>
      </c>
      <c r="J49" s="160">
        <f t="shared" si="2"/>
        <v>248</v>
      </c>
      <c r="K49" s="159">
        <f t="shared" si="2"/>
        <v>265</v>
      </c>
      <c r="L49" s="175">
        <v>103</v>
      </c>
    </row>
    <row r="50" spans="1:12" ht="12.75">
      <c r="A50" s="156" t="s">
        <v>56</v>
      </c>
      <c r="B50" s="175">
        <v>36606</v>
      </c>
      <c r="C50" s="175">
        <v>6533</v>
      </c>
      <c r="D50" s="158">
        <v>362639</v>
      </c>
      <c r="E50" s="159">
        <f t="shared" si="0"/>
        <v>405778</v>
      </c>
      <c r="F50" s="175">
        <v>1028</v>
      </c>
      <c r="G50" s="158">
        <v>14672</v>
      </c>
      <c r="H50" s="160">
        <f t="shared" si="1"/>
        <v>15700</v>
      </c>
      <c r="I50" s="160">
        <f t="shared" si="3"/>
        <v>44167</v>
      </c>
      <c r="J50" s="160">
        <f t="shared" si="2"/>
        <v>377311</v>
      </c>
      <c r="K50" s="159">
        <f t="shared" si="2"/>
        <v>421478</v>
      </c>
      <c r="L50" s="175">
        <v>131520</v>
      </c>
    </row>
    <row r="51" spans="1:12" ht="12.75">
      <c r="A51" s="156" t="s">
        <v>57</v>
      </c>
      <c r="B51" s="175">
        <v>269</v>
      </c>
      <c r="C51" s="175">
        <v>28</v>
      </c>
      <c r="D51" s="158">
        <v>1770</v>
      </c>
      <c r="E51" s="159">
        <f t="shared" si="0"/>
        <v>2067</v>
      </c>
      <c r="F51" s="175">
        <v>313</v>
      </c>
      <c r="G51" s="158">
        <v>3701</v>
      </c>
      <c r="H51" s="160">
        <f t="shared" si="1"/>
        <v>4014</v>
      </c>
      <c r="I51" s="160">
        <f t="shared" si="3"/>
        <v>610</v>
      </c>
      <c r="J51" s="160">
        <f t="shared" si="2"/>
        <v>5471</v>
      </c>
      <c r="K51" s="159">
        <f t="shared" si="2"/>
        <v>6081</v>
      </c>
      <c r="L51" s="175">
        <v>615</v>
      </c>
    </row>
    <row r="52" spans="1:12" ht="12.75">
      <c r="A52" s="156" t="s">
        <v>58</v>
      </c>
      <c r="B52" s="175">
        <v>0</v>
      </c>
      <c r="C52" s="175">
        <v>0</v>
      </c>
      <c r="D52" s="158">
        <v>2</v>
      </c>
      <c r="E52" s="159">
        <f t="shared" si="0"/>
        <v>2</v>
      </c>
      <c r="F52" s="175">
        <v>1</v>
      </c>
      <c r="G52" s="158">
        <v>4</v>
      </c>
      <c r="H52" s="160">
        <f t="shared" si="1"/>
        <v>5</v>
      </c>
      <c r="I52" s="160">
        <f t="shared" si="3"/>
        <v>1</v>
      </c>
      <c r="J52" s="160">
        <f t="shared" si="2"/>
        <v>6</v>
      </c>
      <c r="K52" s="159">
        <f t="shared" si="2"/>
        <v>7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0</v>
      </c>
      <c r="G53" s="158">
        <v>375</v>
      </c>
      <c r="H53" s="160">
        <f t="shared" si="1"/>
        <v>375</v>
      </c>
      <c r="I53" s="160">
        <f t="shared" si="3"/>
        <v>0</v>
      </c>
      <c r="J53" s="160">
        <f t="shared" si="2"/>
        <v>375</v>
      </c>
      <c r="K53" s="159">
        <f t="shared" si="2"/>
        <v>375</v>
      </c>
      <c r="L53" s="175">
        <v>66</v>
      </c>
    </row>
    <row r="54" spans="1:12" ht="12.75">
      <c r="A54" s="156" t="s">
        <v>60</v>
      </c>
      <c r="B54" s="175">
        <v>75379</v>
      </c>
      <c r="C54" s="175">
        <v>98076</v>
      </c>
      <c r="D54" s="158">
        <v>1150922</v>
      </c>
      <c r="E54" s="159">
        <f t="shared" si="0"/>
        <v>1324377</v>
      </c>
      <c r="F54" s="175">
        <v>25664</v>
      </c>
      <c r="G54" s="158">
        <v>210077</v>
      </c>
      <c r="H54" s="160">
        <f t="shared" si="1"/>
        <v>235741</v>
      </c>
      <c r="I54" s="160">
        <f t="shared" si="3"/>
        <v>199119</v>
      </c>
      <c r="J54" s="160">
        <f t="shared" si="2"/>
        <v>1360999</v>
      </c>
      <c r="K54" s="159">
        <f t="shared" si="2"/>
        <v>1560118</v>
      </c>
      <c r="L54" s="175">
        <v>242552</v>
      </c>
    </row>
    <row r="55" spans="1:12" ht="12.75">
      <c r="A55" s="156" t="s">
        <v>61</v>
      </c>
      <c r="B55" s="175">
        <v>1494</v>
      </c>
      <c r="C55" s="175">
        <v>360</v>
      </c>
      <c r="D55" s="158">
        <v>11687</v>
      </c>
      <c r="E55" s="159">
        <f t="shared" si="0"/>
        <v>13541</v>
      </c>
      <c r="F55" s="175">
        <v>1141</v>
      </c>
      <c r="G55" s="158">
        <v>11913</v>
      </c>
      <c r="H55" s="160">
        <f t="shared" si="1"/>
        <v>13054</v>
      </c>
      <c r="I55" s="160">
        <f t="shared" si="3"/>
        <v>2995</v>
      </c>
      <c r="J55" s="160">
        <f t="shared" si="2"/>
        <v>23600</v>
      </c>
      <c r="K55" s="159">
        <f t="shared" si="2"/>
        <v>26595</v>
      </c>
      <c r="L55" s="175">
        <v>8392</v>
      </c>
    </row>
    <row r="56" spans="1:12" ht="12.75">
      <c r="A56" s="156" t="s">
        <v>62</v>
      </c>
      <c r="B56" s="175">
        <v>4693</v>
      </c>
      <c r="C56" s="175">
        <v>30132</v>
      </c>
      <c r="D56" s="158">
        <v>228749</v>
      </c>
      <c r="E56" s="159">
        <f t="shared" si="0"/>
        <v>263574</v>
      </c>
      <c r="F56" s="175">
        <v>1700</v>
      </c>
      <c r="G56" s="158">
        <v>11588</v>
      </c>
      <c r="H56" s="160">
        <f t="shared" si="1"/>
        <v>13288</v>
      </c>
      <c r="I56" s="160">
        <f t="shared" si="3"/>
        <v>36525</v>
      </c>
      <c r="J56" s="160">
        <f t="shared" si="2"/>
        <v>240337</v>
      </c>
      <c r="K56" s="159">
        <f t="shared" si="2"/>
        <v>276862</v>
      </c>
      <c r="L56" s="175">
        <v>7959</v>
      </c>
    </row>
    <row r="57" spans="1:12" ht="12.75">
      <c r="A57" s="156" t="s">
        <v>63</v>
      </c>
      <c r="B57" s="175">
        <v>293445</v>
      </c>
      <c r="C57" s="175">
        <v>60676</v>
      </c>
      <c r="D57" s="158">
        <v>2966047</v>
      </c>
      <c r="E57" s="159">
        <f t="shared" si="0"/>
        <v>3320168</v>
      </c>
      <c r="F57" s="175">
        <v>76154</v>
      </c>
      <c r="G57" s="158">
        <v>410591</v>
      </c>
      <c r="H57" s="160">
        <f t="shared" si="1"/>
        <v>486745</v>
      </c>
      <c r="I57" s="160">
        <f t="shared" si="3"/>
        <v>430275</v>
      </c>
      <c r="J57" s="160">
        <f t="shared" si="2"/>
        <v>3376638</v>
      </c>
      <c r="K57" s="159">
        <f t="shared" si="2"/>
        <v>3806913</v>
      </c>
      <c r="L57" s="175">
        <v>3385761</v>
      </c>
    </row>
    <row r="58" spans="1:12" ht="12.75">
      <c r="A58" s="156" t="s">
        <v>64</v>
      </c>
      <c r="B58" s="175">
        <v>55560</v>
      </c>
      <c r="C58" s="175">
        <v>241322</v>
      </c>
      <c r="D58" s="158">
        <v>1920807</v>
      </c>
      <c r="E58" s="159">
        <f t="shared" si="0"/>
        <v>2217689</v>
      </c>
      <c r="F58" s="175">
        <v>29838</v>
      </c>
      <c r="G58" s="158">
        <v>279184</v>
      </c>
      <c r="H58" s="160">
        <f t="shared" si="1"/>
        <v>309022</v>
      </c>
      <c r="I58" s="160">
        <f t="shared" si="3"/>
        <v>326720</v>
      </c>
      <c r="J58" s="160">
        <f t="shared" si="2"/>
        <v>2199991</v>
      </c>
      <c r="K58" s="159">
        <f t="shared" si="2"/>
        <v>2526711</v>
      </c>
      <c r="L58" s="175">
        <v>897290</v>
      </c>
    </row>
    <row r="59" spans="1:12" ht="12.75">
      <c r="A59" s="156" t="s">
        <v>65</v>
      </c>
      <c r="B59" s="175">
        <v>230</v>
      </c>
      <c r="C59" s="175">
        <v>50</v>
      </c>
      <c r="D59" s="158">
        <v>2770</v>
      </c>
      <c r="E59" s="159">
        <f t="shared" si="0"/>
        <v>3050</v>
      </c>
      <c r="F59" s="175">
        <v>348</v>
      </c>
      <c r="G59" s="158">
        <v>3234</v>
      </c>
      <c r="H59" s="160">
        <f t="shared" si="1"/>
        <v>3582</v>
      </c>
      <c r="I59" s="160">
        <f t="shared" si="3"/>
        <v>628</v>
      </c>
      <c r="J59" s="160">
        <f t="shared" si="2"/>
        <v>6004</v>
      </c>
      <c r="K59" s="159">
        <f t="shared" si="2"/>
        <v>6632</v>
      </c>
      <c r="L59" s="175">
        <v>1600</v>
      </c>
    </row>
    <row r="60" spans="1:12" ht="12.75">
      <c r="A60" s="156" t="s">
        <v>66</v>
      </c>
      <c r="B60" s="175">
        <v>1449</v>
      </c>
      <c r="C60" s="175">
        <v>117</v>
      </c>
      <c r="D60" s="158">
        <v>8473</v>
      </c>
      <c r="E60" s="159">
        <f t="shared" si="0"/>
        <v>10039</v>
      </c>
      <c r="F60" s="175">
        <v>134</v>
      </c>
      <c r="G60" s="158">
        <v>1545</v>
      </c>
      <c r="H60" s="160">
        <f t="shared" si="1"/>
        <v>1679</v>
      </c>
      <c r="I60" s="160">
        <f t="shared" si="3"/>
        <v>1700</v>
      </c>
      <c r="J60" s="160">
        <f t="shared" si="2"/>
        <v>10018</v>
      </c>
      <c r="K60" s="159">
        <f t="shared" si="2"/>
        <v>11718</v>
      </c>
      <c r="L60" s="175">
        <v>522</v>
      </c>
    </row>
    <row r="61" spans="1:12" ht="12.75">
      <c r="A61" s="156" t="s">
        <v>67</v>
      </c>
      <c r="B61" s="175">
        <v>27481</v>
      </c>
      <c r="C61" s="175">
        <v>612</v>
      </c>
      <c r="D61" s="158">
        <v>183054</v>
      </c>
      <c r="E61" s="159">
        <f t="shared" si="0"/>
        <v>211147</v>
      </c>
      <c r="F61" s="175">
        <v>5601</v>
      </c>
      <c r="G61" s="158">
        <v>35125</v>
      </c>
      <c r="H61" s="160">
        <f t="shared" si="1"/>
        <v>40726</v>
      </c>
      <c r="I61" s="160">
        <f t="shared" si="3"/>
        <v>33694</v>
      </c>
      <c r="J61" s="160">
        <f t="shared" si="2"/>
        <v>218179</v>
      </c>
      <c r="K61" s="159">
        <f t="shared" si="2"/>
        <v>251873</v>
      </c>
      <c r="L61" s="175">
        <v>8470</v>
      </c>
    </row>
    <row r="62" spans="1:12" ht="12.75">
      <c r="A62" s="156" t="s">
        <v>68</v>
      </c>
      <c r="B62" s="175">
        <v>648</v>
      </c>
      <c r="C62" s="175">
        <v>177</v>
      </c>
      <c r="D62" s="158">
        <v>5214</v>
      </c>
      <c r="E62" s="159">
        <f t="shared" si="0"/>
        <v>6039</v>
      </c>
      <c r="F62" s="175">
        <v>1403</v>
      </c>
      <c r="G62" s="158">
        <v>8497</v>
      </c>
      <c r="H62" s="160">
        <f t="shared" si="1"/>
        <v>9900</v>
      </c>
      <c r="I62" s="160">
        <f t="shared" si="3"/>
        <v>2228</v>
      </c>
      <c r="J62" s="160">
        <f t="shared" si="2"/>
        <v>13711</v>
      </c>
      <c r="K62" s="159">
        <f t="shared" si="2"/>
        <v>15939</v>
      </c>
      <c r="L62" s="175">
        <v>2223</v>
      </c>
    </row>
    <row r="63" spans="1:12" ht="12.75">
      <c r="A63" s="156" t="s">
        <v>69</v>
      </c>
      <c r="B63" s="175">
        <v>3303</v>
      </c>
      <c r="C63" s="175">
        <v>105</v>
      </c>
      <c r="D63" s="158">
        <v>35404</v>
      </c>
      <c r="E63" s="159">
        <f t="shared" si="0"/>
        <v>38812</v>
      </c>
      <c r="F63" s="175">
        <v>2731</v>
      </c>
      <c r="G63" s="158">
        <v>16741</v>
      </c>
      <c r="H63" s="160">
        <f t="shared" si="1"/>
        <v>19472</v>
      </c>
      <c r="I63" s="160">
        <f t="shared" si="3"/>
        <v>6139</v>
      </c>
      <c r="J63" s="160">
        <f t="shared" si="2"/>
        <v>52145</v>
      </c>
      <c r="K63" s="159">
        <f t="shared" si="2"/>
        <v>58284</v>
      </c>
      <c r="L63" s="175">
        <v>11218</v>
      </c>
    </row>
    <row r="64" spans="1:12" ht="12.75">
      <c r="A64" s="156" t="s">
        <v>70</v>
      </c>
      <c r="B64" s="175">
        <v>1574</v>
      </c>
      <c r="C64" s="175">
        <v>2234</v>
      </c>
      <c r="D64" s="158">
        <v>23222</v>
      </c>
      <c r="E64" s="159">
        <f>SUM(B64:D64)</f>
        <v>27030</v>
      </c>
      <c r="F64" s="175">
        <v>393</v>
      </c>
      <c r="G64" s="158">
        <v>3736</v>
      </c>
      <c r="H64" s="160">
        <f t="shared" si="1"/>
        <v>4129</v>
      </c>
      <c r="I64" s="160">
        <f t="shared" si="3"/>
        <v>4201</v>
      </c>
      <c r="J64" s="160">
        <f t="shared" si="2"/>
        <v>26958</v>
      </c>
      <c r="K64" s="159">
        <f t="shared" si="2"/>
        <v>31159</v>
      </c>
      <c r="L64" s="175">
        <v>2626</v>
      </c>
    </row>
    <row r="65" spans="1:12" ht="12.75">
      <c r="A65" s="156" t="s">
        <v>71</v>
      </c>
      <c r="B65" s="175">
        <v>12406</v>
      </c>
      <c r="C65" s="175">
        <v>911</v>
      </c>
      <c r="D65" s="158">
        <v>83950</v>
      </c>
      <c r="E65" s="159">
        <f t="shared" si="0"/>
        <v>97267</v>
      </c>
      <c r="F65" s="175">
        <v>2326</v>
      </c>
      <c r="G65" s="158">
        <v>15631</v>
      </c>
      <c r="H65" s="160">
        <f t="shared" si="1"/>
        <v>17957</v>
      </c>
      <c r="I65" s="160">
        <f t="shared" si="3"/>
        <v>15643</v>
      </c>
      <c r="J65" s="160">
        <f t="shared" si="2"/>
        <v>99581</v>
      </c>
      <c r="K65" s="159">
        <f t="shared" si="2"/>
        <v>115224</v>
      </c>
      <c r="L65" s="175">
        <v>39709</v>
      </c>
    </row>
    <row r="66" spans="1:12" ht="12.75">
      <c r="A66" s="156" t="s">
        <v>72</v>
      </c>
      <c r="B66" s="175">
        <v>2292</v>
      </c>
      <c r="C66" s="175">
        <v>1378</v>
      </c>
      <c r="D66" s="158">
        <v>35275</v>
      </c>
      <c r="E66" s="159">
        <f t="shared" si="0"/>
        <v>38945</v>
      </c>
      <c r="F66" s="175">
        <v>1783</v>
      </c>
      <c r="G66" s="158">
        <v>14966</v>
      </c>
      <c r="H66" s="160">
        <f t="shared" si="1"/>
        <v>16749</v>
      </c>
      <c r="I66" s="160">
        <f t="shared" si="3"/>
        <v>5453</v>
      </c>
      <c r="J66" s="160">
        <f t="shared" si="2"/>
        <v>50241</v>
      </c>
      <c r="K66" s="159">
        <f t="shared" si="2"/>
        <v>55694</v>
      </c>
      <c r="L66" s="175">
        <v>3871</v>
      </c>
    </row>
    <row r="67" spans="1:12" ht="12.75">
      <c r="A67" s="156" t="s">
        <v>73</v>
      </c>
      <c r="B67" s="175">
        <v>20</v>
      </c>
      <c r="C67" s="175">
        <v>44</v>
      </c>
      <c r="D67" s="158">
        <v>663</v>
      </c>
      <c r="E67" s="159">
        <f t="shared" si="0"/>
        <v>727</v>
      </c>
      <c r="F67" s="175">
        <v>272</v>
      </c>
      <c r="G67" s="158">
        <v>2605</v>
      </c>
      <c r="H67" s="160">
        <f t="shared" si="1"/>
        <v>2877</v>
      </c>
      <c r="I67" s="160">
        <f t="shared" si="3"/>
        <v>336</v>
      </c>
      <c r="J67" s="160">
        <f t="shared" si="2"/>
        <v>3268</v>
      </c>
      <c r="K67" s="159">
        <f t="shared" si="2"/>
        <v>3604</v>
      </c>
      <c r="L67" s="175">
        <v>1555</v>
      </c>
    </row>
    <row r="68" spans="1:12" ht="12.75">
      <c r="A68" s="156" t="s">
        <v>74</v>
      </c>
      <c r="B68" s="175">
        <v>43294</v>
      </c>
      <c r="C68" s="175">
        <v>51764</v>
      </c>
      <c r="D68" s="158">
        <v>621346</v>
      </c>
      <c r="E68" s="159">
        <f t="shared" si="0"/>
        <v>716404</v>
      </c>
      <c r="F68" s="175">
        <v>52483</v>
      </c>
      <c r="G68" s="158">
        <v>417445</v>
      </c>
      <c r="H68" s="160">
        <f t="shared" si="1"/>
        <v>469928</v>
      </c>
      <c r="I68" s="160">
        <f t="shared" si="3"/>
        <v>147541</v>
      </c>
      <c r="J68" s="160">
        <f t="shared" si="2"/>
        <v>1038791</v>
      </c>
      <c r="K68" s="159">
        <f t="shared" si="2"/>
        <v>1186332</v>
      </c>
      <c r="L68" s="175">
        <v>63885</v>
      </c>
    </row>
    <row r="69" spans="1:12" ht="12.75">
      <c r="A69" s="156" t="s">
        <v>75</v>
      </c>
      <c r="B69" s="175">
        <v>748</v>
      </c>
      <c r="C69" s="175">
        <v>5</v>
      </c>
      <c r="D69" s="158">
        <v>6036</v>
      </c>
      <c r="E69" s="159">
        <f t="shared" si="0"/>
        <v>6789</v>
      </c>
      <c r="F69" s="175">
        <v>2197</v>
      </c>
      <c r="G69" s="158">
        <v>20374</v>
      </c>
      <c r="H69" s="160">
        <f t="shared" si="1"/>
        <v>22571</v>
      </c>
      <c r="I69" s="160">
        <f t="shared" si="3"/>
        <v>2950</v>
      </c>
      <c r="J69" s="160">
        <f t="shared" si="2"/>
        <v>26410</v>
      </c>
      <c r="K69" s="159">
        <f t="shared" si="2"/>
        <v>29360</v>
      </c>
      <c r="L69" s="175">
        <v>3120</v>
      </c>
    </row>
    <row r="70" spans="1:12" ht="12.75">
      <c r="A70" s="156" t="s">
        <v>76</v>
      </c>
      <c r="B70" s="175">
        <v>3566</v>
      </c>
      <c r="C70" s="175">
        <v>3220</v>
      </c>
      <c r="D70" s="158">
        <v>45873</v>
      </c>
      <c r="E70" s="159">
        <f t="shared" si="0"/>
        <v>52659</v>
      </c>
      <c r="F70" s="175">
        <v>1179</v>
      </c>
      <c r="G70" s="158">
        <v>10688</v>
      </c>
      <c r="H70" s="160">
        <f t="shared" si="1"/>
        <v>11867</v>
      </c>
      <c r="I70" s="160">
        <f t="shared" si="3"/>
        <v>7965</v>
      </c>
      <c r="J70" s="160">
        <f t="shared" si="2"/>
        <v>56561</v>
      </c>
      <c r="K70" s="159">
        <f t="shared" si="2"/>
        <v>64526</v>
      </c>
      <c r="L70" s="175">
        <v>16985</v>
      </c>
    </row>
    <row r="71" spans="1:12" ht="12.75">
      <c r="A71" s="156" t="s">
        <v>77</v>
      </c>
      <c r="B71" s="175">
        <v>11327</v>
      </c>
      <c r="C71" s="175">
        <v>1673</v>
      </c>
      <c r="D71" s="158">
        <v>94941</v>
      </c>
      <c r="E71" s="159">
        <f t="shared" si="0"/>
        <v>107941</v>
      </c>
      <c r="F71" s="175">
        <v>916</v>
      </c>
      <c r="G71" s="158">
        <v>6560</v>
      </c>
      <c r="H71" s="160">
        <f t="shared" si="1"/>
        <v>7476</v>
      </c>
      <c r="I71" s="160">
        <f t="shared" si="3"/>
        <v>13916</v>
      </c>
      <c r="J71" s="160">
        <f t="shared" si="2"/>
        <v>101501</v>
      </c>
      <c r="K71" s="159">
        <f t="shared" si="2"/>
        <v>115417</v>
      </c>
      <c r="L71" s="175">
        <v>352</v>
      </c>
    </row>
    <row r="72" spans="1:12" ht="12.75">
      <c r="A72" s="156" t="s">
        <v>78</v>
      </c>
      <c r="B72" s="175">
        <v>0</v>
      </c>
      <c r="C72" s="175">
        <v>43</v>
      </c>
      <c r="D72" s="158">
        <v>137</v>
      </c>
      <c r="E72" s="159">
        <f t="shared" si="0"/>
        <v>180</v>
      </c>
      <c r="F72" s="175">
        <v>106</v>
      </c>
      <c r="G72" s="158">
        <v>913</v>
      </c>
      <c r="H72" s="160">
        <f t="shared" si="1"/>
        <v>1019</v>
      </c>
      <c r="I72" s="160">
        <f t="shared" si="3"/>
        <v>149</v>
      </c>
      <c r="J72" s="160">
        <f t="shared" si="2"/>
        <v>1050</v>
      </c>
      <c r="K72" s="159">
        <f t="shared" si="2"/>
        <v>1199</v>
      </c>
      <c r="L72" s="175">
        <v>102</v>
      </c>
    </row>
    <row r="73" spans="1:12" ht="12.75">
      <c r="A73" s="156" t="s">
        <v>79</v>
      </c>
      <c r="B73" s="175">
        <v>76203</v>
      </c>
      <c r="C73" s="175">
        <v>6984</v>
      </c>
      <c r="D73" s="158">
        <v>482629</v>
      </c>
      <c r="E73" s="159">
        <f t="shared" si="0"/>
        <v>565816</v>
      </c>
      <c r="F73" s="175">
        <v>11027</v>
      </c>
      <c r="G73" s="158">
        <v>67046</v>
      </c>
      <c r="H73" s="160">
        <f t="shared" si="1"/>
        <v>78073</v>
      </c>
      <c r="I73" s="160">
        <f t="shared" si="3"/>
        <v>94214</v>
      </c>
      <c r="J73" s="160">
        <f t="shared" si="2"/>
        <v>549675</v>
      </c>
      <c r="K73" s="159">
        <f t="shared" si="2"/>
        <v>643889</v>
      </c>
      <c r="L73" s="175">
        <v>122784</v>
      </c>
    </row>
    <row r="74" spans="1:12" ht="12.75">
      <c r="A74" s="156" t="s">
        <v>80</v>
      </c>
      <c r="B74" s="175">
        <v>1</v>
      </c>
      <c r="C74" s="175">
        <v>0</v>
      </c>
      <c r="D74" s="158">
        <v>4</v>
      </c>
      <c r="E74" s="159">
        <f t="shared" si="0"/>
        <v>5</v>
      </c>
      <c r="F74" s="175">
        <v>0</v>
      </c>
      <c r="G74" s="158">
        <v>0</v>
      </c>
      <c r="H74" s="160">
        <f t="shared" si="1"/>
        <v>0</v>
      </c>
      <c r="I74" s="160">
        <f t="shared" si="3"/>
        <v>1</v>
      </c>
      <c r="J74" s="160">
        <f t="shared" si="2"/>
        <v>4</v>
      </c>
      <c r="K74" s="159">
        <f t="shared" si="2"/>
        <v>5</v>
      </c>
      <c r="L74" s="175">
        <v>0</v>
      </c>
    </row>
    <row r="75" spans="1:12" ht="12.75">
      <c r="A75" s="156" t="s">
        <v>81</v>
      </c>
      <c r="B75" s="175">
        <v>61122</v>
      </c>
      <c r="C75" s="175">
        <v>5</v>
      </c>
      <c r="D75" s="158">
        <v>713776</v>
      </c>
      <c r="E75" s="159">
        <f t="shared" si="0"/>
        <v>774903</v>
      </c>
      <c r="F75" s="175">
        <v>17</v>
      </c>
      <c r="G75" s="158">
        <v>304</v>
      </c>
      <c r="H75" s="160">
        <f t="shared" si="1"/>
        <v>321</v>
      </c>
      <c r="I75" s="160">
        <f t="shared" si="3"/>
        <v>61144</v>
      </c>
      <c r="J75" s="160">
        <f t="shared" si="2"/>
        <v>714080</v>
      </c>
      <c r="K75" s="159">
        <f t="shared" si="2"/>
        <v>775224</v>
      </c>
      <c r="L75" s="175">
        <v>152454</v>
      </c>
    </row>
    <row r="76" spans="1:12" ht="12.75">
      <c r="A76" s="156" t="s">
        <v>82</v>
      </c>
      <c r="B76" s="175">
        <v>149</v>
      </c>
      <c r="C76" s="175">
        <v>122</v>
      </c>
      <c r="D76" s="158">
        <v>1806</v>
      </c>
      <c r="E76" s="159">
        <f t="shared" si="0"/>
        <v>2077</v>
      </c>
      <c r="F76" s="175">
        <v>0</v>
      </c>
      <c r="G76" s="158">
        <v>17</v>
      </c>
      <c r="H76" s="160">
        <f t="shared" si="1"/>
        <v>17</v>
      </c>
      <c r="I76" s="160">
        <f t="shared" si="3"/>
        <v>271</v>
      </c>
      <c r="J76" s="160">
        <f t="shared" si="2"/>
        <v>1823</v>
      </c>
      <c r="K76" s="159">
        <f t="shared" si="2"/>
        <v>2094</v>
      </c>
      <c r="L76" s="175">
        <v>12</v>
      </c>
    </row>
    <row r="77" spans="1:12" ht="12.75">
      <c r="A77" s="156" t="s">
        <v>83</v>
      </c>
      <c r="B77" s="175">
        <v>0</v>
      </c>
      <c r="C77" s="175">
        <v>0</v>
      </c>
      <c r="D77" s="158">
        <v>0</v>
      </c>
      <c r="E77" s="159">
        <f t="shared" si="0"/>
        <v>0</v>
      </c>
      <c r="F77" s="175">
        <v>57</v>
      </c>
      <c r="G77" s="158">
        <v>276</v>
      </c>
      <c r="H77" s="160">
        <f t="shared" si="1"/>
        <v>333</v>
      </c>
      <c r="I77" s="160">
        <f t="shared" si="3"/>
        <v>57</v>
      </c>
      <c r="J77" s="160">
        <f t="shared" si="2"/>
        <v>276</v>
      </c>
      <c r="K77" s="159">
        <f t="shared" si="2"/>
        <v>333</v>
      </c>
      <c r="L77" s="175">
        <v>234</v>
      </c>
    </row>
    <row r="78" spans="1:12" ht="12.75">
      <c r="A78" s="156" t="s">
        <v>84</v>
      </c>
      <c r="B78" s="175">
        <v>725</v>
      </c>
      <c r="C78" s="175">
        <v>47</v>
      </c>
      <c r="D78" s="158">
        <v>3209</v>
      </c>
      <c r="E78" s="159">
        <f t="shared" si="0"/>
        <v>3981</v>
      </c>
      <c r="F78" s="175">
        <v>544</v>
      </c>
      <c r="G78" s="158">
        <v>5700</v>
      </c>
      <c r="H78" s="160">
        <f t="shared" si="1"/>
        <v>6244</v>
      </c>
      <c r="I78" s="160">
        <f t="shared" si="3"/>
        <v>1316</v>
      </c>
      <c r="J78" s="160">
        <f t="shared" si="2"/>
        <v>8909</v>
      </c>
      <c r="K78" s="159">
        <f t="shared" si="2"/>
        <v>10225</v>
      </c>
      <c r="L78" s="175">
        <v>3251</v>
      </c>
    </row>
    <row r="79" spans="1:12" ht="12.75">
      <c r="A79" s="156" t="s">
        <v>85</v>
      </c>
      <c r="B79" s="175">
        <v>0</v>
      </c>
      <c r="C79" s="175">
        <v>183</v>
      </c>
      <c r="D79" s="158">
        <v>887</v>
      </c>
      <c r="E79" s="159">
        <f t="shared" si="0"/>
        <v>1070</v>
      </c>
      <c r="F79" s="175">
        <v>154</v>
      </c>
      <c r="G79" s="158">
        <v>872</v>
      </c>
      <c r="H79" s="160">
        <f t="shared" si="1"/>
        <v>1026</v>
      </c>
      <c r="I79" s="160">
        <f t="shared" si="3"/>
        <v>337</v>
      </c>
      <c r="J79" s="160">
        <f t="shared" si="2"/>
        <v>1759</v>
      </c>
      <c r="K79" s="159">
        <f t="shared" si="2"/>
        <v>2096</v>
      </c>
      <c r="L79" s="175">
        <v>957</v>
      </c>
    </row>
    <row r="80" spans="1:12" ht="12.75">
      <c r="A80" s="156" t="s">
        <v>86</v>
      </c>
      <c r="B80" s="175">
        <v>1</v>
      </c>
      <c r="C80" s="175">
        <v>0</v>
      </c>
      <c r="D80" s="158">
        <v>7</v>
      </c>
      <c r="E80" s="159">
        <f t="shared" si="0"/>
        <v>8</v>
      </c>
      <c r="F80" s="175">
        <v>1</v>
      </c>
      <c r="G80" s="158">
        <v>117</v>
      </c>
      <c r="H80" s="160">
        <f t="shared" si="1"/>
        <v>118</v>
      </c>
      <c r="I80" s="160">
        <f t="shared" si="3"/>
        <v>2</v>
      </c>
      <c r="J80" s="160">
        <f t="shared" si="2"/>
        <v>124</v>
      </c>
      <c r="K80" s="159">
        <f t="shared" si="2"/>
        <v>126</v>
      </c>
      <c r="L80" s="175">
        <v>12</v>
      </c>
    </row>
    <row r="81" spans="1:12" ht="12.75">
      <c r="A81" s="156" t="s">
        <v>87</v>
      </c>
      <c r="B81" s="175">
        <v>403</v>
      </c>
      <c r="C81" s="175">
        <v>64</v>
      </c>
      <c r="D81" s="158">
        <v>2831</v>
      </c>
      <c r="E81" s="159">
        <f t="shared" si="0"/>
        <v>3298</v>
      </c>
      <c r="F81" s="175">
        <v>655</v>
      </c>
      <c r="G81" s="158">
        <v>6106</v>
      </c>
      <c r="H81" s="160">
        <f t="shared" si="1"/>
        <v>6761</v>
      </c>
      <c r="I81" s="160">
        <f t="shared" si="3"/>
        <v>1122</v>
      </c>
      <c r="J81" s="160">
        <f t="shared" si="2"/>
        <v>8937</v>
      </c>
      <c r="K81" s="159">
        <f t="shared" si="2"/>
        <v>10059</v>
      </c>
      <c r="L81" s="175">
        <v>812</v>
      </c>
    </row>
    <row r="82" spans="1:12" ht="12.75">
      <c r="A82" s="156" t="s">
        <v>88</v>
      </c>
      <c r="B82" s="175">
        <v>4112</v>
      </c>
      <c r="C82" s="175">
        <v>582</v>
      </c>
      <c r="D82" s="158">
        <v>33353</v>
      </c>
      <c r="E82" s="159">
        <f t="shared" si="0"/>
        <v>38047</v>
      </c>
      <c r="F82" s="175">
        <v>594</v>
      </c>
      <c r="G82" s="158">
        <v>4290</v>
      </c>
      <c r="H82" s="160">
        <f t="shared" si="1"/>
        <v>4884</v>
      </c>
      <c r="I82" s="160">
        <f t="shared" si="3"/>
        <v>5288</v>
      </c>
      <c r="J82" s="160">
        <f t="shared" si="2"/>
        <v>37643</v>
      </c>
      <c r="K82" s="159">
        <f t="shared" si="2"/>
        <v>42931</v>
      </c>
      <c r="L82" s="175">
        <v>1250</v>
      </c>
    </row>
    <row r="83" spans="1:12" ht="12.75">
      <c r="A83" s="156" t="s">
        <v>89</v>
      </c>
      <c r="B83" s="175">
        <v>1057</v>
      </c>
      <c r="C83" s="175">
        <v>384</v>
      </c>
      <c r="D83" s="158">
        <v>15296</v>
      </c>
      <c r="E83" s="159">
        <f t="shared" si="0"/>
        <v>16737</v>
      </c>
      <c r="F83" s="175">
        <v>2564</v>
      </c>
      <c r="G83" s="158">
        <v>24418</v>
      </c>
      <c r="H83" s="160">
        <f t="shared" si="1"/>
        <v>26982</v>
      </c>
      <c r="I83" s="160">
        <f t="shared" si="3"/>
        <v>4005</v>
      </c>
      <c r="J83" s="160">
        <f t="shared" si="2"/>
        <v>39714</v>
      </c>
      <c r="K83" s="159">
        <f t="shared" si="2"/>
        <v>43719</v>
      </c>
      <c r="L83" s="175">
        <v>13863</v>
      </c>
    </row>
    <row r="84" spans="1:12" ht="12.75">
      <c r="A84" s="156" t="s">
        <v>90</v>
      </c>
      <c r="B84" s="175">
        <v>174</v>
      </c>
      <c r="C84" s="175">
        <v>21</v>
      </c>
      <c r="D84" s="158">
        <v>967</v>
      </c>
      <c r="E84" s="159">
        <f t="shared" si="0"/>
        <v>1162</v>
      </c>
      <c r="F84" s="175">
        <v>238</v>
      </c>
      <c r="G84" s="158">
        <v>3006</v>
      </c>
      <c r="H84" s="160">
        <f t="shared" si="1"/>
        <v>3244</v>
      </c>
      <c r="I84" s="160">
        <f t="shared" si="3"/>
        <v>433</v>
      </c>
      <c r="J84" s="160">
        <f t="shared" si="2"/>
        <v>3973</v>
      </c>
      <c r="K84" s="159">
        <f t="shared" si="2"/>
        <v>4406</v>
      </c>
      <c r="L84" s="175">
        <v>493</v>
      </c>
    </row>
    <row r="85" spans="1:12" ht="12.75">
      <c r="A85" s="156" t="s">
        <v>91</v>
      </c>
      <c r="B85" s="175">
        <v>3</v>
      </c>
      <c r="C85" s="175">
        <v>0</v>
      </c>
      <c r="D85" s="158">
        <v>25</v>
      </c>
      <c r="E85" s="159">
        <f t="shared" si="0"/>
        <v>28</v>
      </c>
      <c r="F85" s="175">
        <v>12</v>
      </c>
      <c r="G85" s="158">
        <v>78</v>
      </c>
      <c r="H85" s="160">
        <f t="shared" si="1"/>
        <v>90</v>
      </c>
      <c r="I85" s="160">
        <f t="shared" si="3"/>
        <v>15</v>
      </c>
      <c r="J85" s="160">
        <f t="shared" si="2"/>
        <v>103</v>
      </c>
      <c r="K85" s="159">
        <f t="shared" si="2"/>
        <v>118</v>
      </c>
      <c r="L85" s="175">
        <v>53</v>
      </c>
    </row>
    <row r="86" spans="1:12" ht="12.75">
      <c r="A86" s="156" t="s">
        <v>92</v>
      </c>
      <c r="B86" s="175">
        <v>9506</v>
      </c>
      <c r="C86" s="175">
        <v>12532</v>
      </c>
      <c r="D86" s="158">
        <v>136447</v>
      </c>
      <c r="E86" s="159">
        <f>SUM(B86:D86)</f>
        <v>158485</v>
      </c>
      <c r="F86" s="175">
        <v>22145</v>
      </c>
      <c r="G86" s="158">
        <v>176187</v>
      </c>
      <c r="H86" s="160">
        <f t="shared" si="1"/>
        <v>198332</v>
      </c>
      <c r="I86" s="160">
        <f t="shared" si="3"/>
        <v>44183</v>
      </c>
      <c r="J86" s="160">
        <f>SUM(D86+G86)</f>
        <v>312634</v>
      </c>
      <c r="K86" s="159">
        <f t="shared" si="2"/>
        <v>356817</v>
      </c>
      <c r="L86" s="175">
        <v>56653</v>
      </c>
    </row>
    <row r="87" spans="1:12" ht="12.75">
      <c r="A87" s="156" t="s">
        <v>93</v>
      </c>
      <c r="B87" s="175">
        <v>849</v>
      </c>
      <c r="C87" s="175">
        <v>198</v>
      </c>
      <c r="D87" s="158">
        <v>5868</v>
      </c>
      <c r="E87" s="159">
        <f t="shared" si="0"/>
        <v>6915</v>
      </c>
      <c r="F87" s="175">
        <v>300</v>
      </c>
      <c r="G87" s="158">
        <v>2312</v>
      </c>
      <c r="H87" s="160">
        <f t="shared" si="1"/>
        <v>2612</v>
      </c>
      <c r="I87" s="160">
        <f t="shared" si="3"/>
        <v>1347</v>
      </c>
      <c r="J87" s="160">
        <f t="shared" si="2"/>
        <v>8180</v>
      </c>
      <c r="K87" s="159">
        <f t="shared" si="2"/>
        <v>9527</v>
      </c>
      <c r="L87" s="175">
        <v>1234</v>
      </c>
    </row>
    <row r="88" spans="1:12" ht="12.75">
      <c r="A88" s="156" t="s">
        <v>94</v>
      </c>
      <c r="B88" s="175">
        <v>6068</v>
      </c>
      <c r="C88" s="175">
        <v>519</v>
      </c>
      <c r="D88" s="158">
        <v>46262</v>
      </c>
      <c r="E88" s="159">
        <f t="shared" si="0"/>
        <v>52849</v>
      </c>
      <c r="F88" s="175">
        <v>3151</v>
      </c>
      <c r="G88" s="158">
        <v>18820</v>
      </c>
      <c r="H88" s="160">
        <f t="shared" si="1"/>
        <v>21971</v>
      </c>
      <c r="I88" s="160">
        <f t="shared" si="3"/>
        <v>9738</v>
      </c>
      <c r="J88" s="160">
        <f t="shared" si="2"/>
        <v>65082</v>
      </c>
      <c r="K88" s="159">
        <f t="shared" si="2"/>
        <v>74820</v>
      </c>
      <c r="L88" s="175">
        <v>15968</v>
      </c>
    </row>
    <row r="89" spans="1:12" ht="12.75">
      <c r="A89" s="156" t="s">
        <v>95</v>
      </c>
      <c r="B89" s="175">
        <v>90</v>
      </c>
      <c r="C89" s="175">
        <v>23</v>
      </c>
      <c r="D89" s="158">
        <v>1313</v>
      </c>
      <c r="E89" s="159">
        <f aca="true" t="shared" si="4" ref="E89:E119">SUM(B89:D89)</f>
        <v>1426</v>
      </c>
      <c r="F89" s="175">
        <v>3</v>
      </c>
      <c r="G89" s="158">
        <v>26</v>
      </c>
      <c r="H89" s="160">
        <f aca="true" t="shared" si="5" ref="H89:H119">SUM(F89:G89)</f>
        <v>29</v>
      </c>
      <c r="I89" s="160">
        <f t="shared" si="3"/>
        <v>116</v>
      </c>
      <c r="J89" s="160">
        <f aca="true" t="shared" si="6" ref="J89:K119">SUM(D89+G89)</f>
        <v>1339</v>
      </c>
      <c r="K89" s="159">
        <f t="shared" si="6"/>
        <v>1455</v>
      </c>
      <c r="L89" s="175">
        <v>16</v>
      </c>
    </row>
    <row r="90" spans="1:12" ht="12.75">
      <c r="A90" s="156" t="s">
        <v>96</v>
      </c>
      <c r="B90" s="175">
        <v>19496</v>
      </c>
      <c r="C90" s="175">
        <v>15065</v>
      </c>
      <c r="D90" s="158">
        <v>209806</v>
      </c>
      <c r="E90" s="159">
        <f t="shared" si="4"/>
        <v>244367</v>
      </c>
      <c r="F90" s="175">
        <v>3663</v>
      </c>
      <c r="G90" s="158">
        <v>25332</v>
      </c>
      <c r="H90" s="160">
        <f t="shared" si="5"/>
        <v>28995</v>
      </c>
      <c r="I90" s="160">
        <f aca="true" t="shared" si="7" ref="I90:I119">SUM(B90+C90+F90)</f>
        <v>38224</v>
      </c>
      <c r="J90" s="160">
        <f t="shared" si="6"/>
        <v>235138</v>
      </c>
      <c r="K90" s="159">
        <f t="shared" si="6"/>
        <v>273362</v>
      </c>
      <c r="L90" s="175">
        <v>123495</v>
      </c>
    </row>
    <row r="91" spans="1:12" ht="12.75">
      <c r="A91" s="156" t="s">
        <v>97</v>
      </c>
      <c r="B91" s="175">
        <v>22655</v>
      </c>
      <c r="C91" s="175">
        <v>2083</v>
      </c>
      <c r="D91" s="158">
        <v>215373</v>
      </c>
      <c r="E91" s="159">
        <f t="shared" si="4"/>
        <v>240111</v>
      </c>
      <c r="F91" s="175">
        <v>5680</v>
      </c>
      <c r="G91" s="158">
        <v>37958</v>
      </c>
      <c r="H91" s="160">
        <f t="shared" si="5"/>
        <v>43638</v>
      </c>
      <c r="I91" s="160">
        <f t="shared" si="7"/>
        <v>30418</v>
      </c>
      <c r="J91" s="160">
        <f t="shared" si="6"/>
        <v>253331</v>
      </c>
      <c r="K91" s="159">
        <f t="shared" si="6"/>
        <v>283749</v>
      </c>
      <c r="L91" s="175">
        <v>211300</v>
      </c>
    </row>
    <row r="92" spans="1:12" ht="12.75">
      <c r="A92" s="156" t="s">
        <v>98</v>
      </c>
      <c r="B92" s="175">
        <v>34162</v>
      </c>
      <c r="C92" s="175">
        <v>54</v>
      </c>
      <c r="D92" s="158">
        <v>394503</v>
      </c>
      <c r="E92" s="159">
        <f t="shared" si="4"/>
        <v>428719</v>
      </c>
      <c r="F92" s="175">
        <v>113</v>
      </c>
      <c r="G92" s="158">
        <v>2954</v>
      </c>
      <c r="H92" s="160">
        <f t="shared" si="5"/>
        <v>3067</v>
      </c>
      <c r="I92" s="160">
        <f t="shared" si="7"/>
        <v>34329</v>
      </c>
      <c r="J92" s="160">
        <f t="shared" si="6"/>
        <v>397457</v>
      </c>
      <c r="K92" s="159">
        <f t="shared" si="6"/>
        <v>431786</v>
      </c>
      <c r="L92" s="175">
        <v>45048</v>
      </c>
    </row>
    <row r="93" spans="1:12" ht="12.75">
      <c r="A93" s="156" t="s">
        <v>99</v>
      </c>
      <c r="B93" s="175">
        <v>52082</v>
      </c>
      <c r="C93" s="175">
        <v>18785</v>
      </c>
      <c r="D93" s="158">
        <v>622506</v>
      </c>
      <c r="E93" s="159">
        <f t="shared" si="4"/>
        <v>693373</v>
      </c>
      <c r="F93" s="175">
        <v>30367</v>
      </c>
      <c r="G93" s="158">
        <v>221836</v>
      </c>
      <c r="H93" s="160">
        <f t="shared" si="5"/>
        <v>252203</v>
      </c>
      <c r="I93" s="160">
        <f t="shared" si="7"/>
        <v>101234</v>
      </c>
      <c r="J93" s="160">
        <f t="shared" si="6"/>
        <v>844342</v>
      </c>
      <c r="K93" s="159">
        <f t="shared" si="6"/>
        <v>945576</v>
      </c>
      <c r="L93" s="175">
        <v>325010</v>
      </c>
    </row>
    <row r="94" spans="1:12" ht="12.75">
      <c r="A94" s="156" t="s">
        <v>100</v>
      </c>
      <c r="B94" s="175">
        <v>4</v>
      </c>
      <c r="C94" s="175">
        <v>313</v>
      </c>
      <c r="D94" s="158">
        <v>2111</v>
      </c>
      <c r="E94" s="159">
        <f t="shared" si="4"/>
        <v>2428</v>
      </c>
      <c r="F94" s="175">
        <v>41</v>
      </c>
      <c r="G94" s="158">
        <v>317</v>
      </c>
      <c r="H94" s="160">
        <f t="shared" si="5"/>
        <v>358</v>
      </c>
      <c r="I94" s="160">
        <f t="shared" si="7"/>
        <v>358</v>
      </c>
      <c r="J94" s="160">
        <f t="shared" si="6"/>
        <v>2428</v>
      </c>
      <c r="K94" s="159">
        <f t="shared" si="6"/>
        <v>2786</v>
      </c>
      <c r="L94" s="175">
        <v>302</v>
      </c>
    </row>
    <row r="95" spans="1:12" ht="12.75">
      <c r="A95" s="156" t="s">
        <v>101</v>
      </c>
      <c r="B95" s="175">
        <v>35624</v>
      </c>
      <c r="C95" s="175">
        <v>5174</v>
      </c>
      <c r="D95" s="158">
        <v>348316</v>
      </c>
      <c r="E95" s="159">
        <f t="shared" si="4"/>
        <v>389114</v>
      </c>
      <c r="F95" s="175">
        <v>7898</v>
      </c>
      <c r="G95" s="158">
        <v>58251</v>
      </c>
      <c r="H95" s="160">
        <f t="shared" si="5"/>
        <v>66149</v>
      </c>
      <c r="I95" s="160">
        <f t="shared" si="7"/>
        <v>48696</v>
      </c>
      <c r="J95" s="160">
        <f t="shared" si="6"/>
        <v>406567</v>
      </c>
      <c r="K95" s="159">
        <f t="shared" si="6"/>
        <v>455263</v>
      </c>
      <c r="L95" s="175">
        <v>393781</v>
      </c>
    </row>
    <row r="96" spans="1:12" ht="12.75">
      <c r="A96" s="156" t="s">
        <v>102</v>
      </c>
      <c r="B96" s="175">
        <v>398</v>
      </c>
      <c r="C96" s="175">
        <v>59</v>
      </c>
      <c r="D96" s="158">
        <v>2675</v>
      </c>
      <c r="E96" s="159">
        <f t="shared" si="4"/>
        <v>3132</v>
      </c>
      <c r="F96" s="175">
        <v>76</v>
      </c>
      <c r="G96" s="158">
        <v>476</v>
      </c>
      <c r="H96" s="160">
        <f t="shared" si="5"/>
        <v>552</v>
      </c>
      <c r="I96" s="160">
        <f t="shared" si="7"/>
        <v>533</v>
      </c>
      <c r="J96" s="160">
        <f t="shared" si="6"/>
        <v>3151</v>
      </c>
      <c r="K96" s="159">
        <f t="shared" si="6"/>
        <v>3684</v>
      </c>
      <c r="L96" s="175">
        <v>7</v>
      </c>
    </row>
    <row r="97" spans="1:12" ht="12.75">
      <c r="A97" s="156" t="s">
        <v>103</v>
      </c>
      <c r="B97" s="175">
        <v>5197</v>
      </c>
      <c r="C97" s="175">
        <v>616</v>
      </c>
      <c r="D97" s="158">
        <v>79840</v>
      </c>
      <c r="E97" s="159">
        <f t="shared" si="4"/>
        <v>85653</v>
      </c>
      <c r="F97" s="175">
        <v>777</v>
      </c>
      <c r="G97" s="158">
        <v>10421</v>
      </c>
      <c r="H97" s="160">
        <f t="shared" si="5"/>
        <v>11198</v>
      </c>
      <c r="I97" s="160">
        <f t="shared" si="7"/>
        <v>6590</v>
      </c>
      <c r="J97" s="160">
        <f t="shared" si="6"/>
        <v>90261</v>
      </c>
      <c r="K97" s="159">
        <f t="shared" si="6"/>
        <v>96851</v>
      </c>
      <c r="L97" s="175">
        <v>12839</v>
      </c>
    </row>
    <row r="98" spans="1:12" ht="12.75">
      <c r="A98" s="156" t="s">
        <v>104</v>
      </c>
      <c r="B98" s="175">
        <v>597</v>
      </c>
      <c r="C98" s="175">
        <v>223</v>
      </c>
      <c r="D98" s="158">
        <v>7138</v>
      </c>
      <c r="E98" s="159">
        <f t="shared" si="4"/>
        <v>7958</v>
      </c>
      <c r="F98" s="175">
        <v>57</v>
      </c>
      <c r="G98" s="158">
        <v>1665</v>
      </c>
      <c r="H98" s="160">
        <f t="shared" si="5"/>
        <v>1722</v>
      </c>
      <c r="I98" s="160">
        <f t="shared" si="7"/>
        <v>877</v>
      </c>
      <c r="J98" s="160">
        <f t="shared" si="6"/>
        <v>8803</v>
      </c>
      <c r="K98" s="159">
        <f t="shared" si="6"/>
        <v>9680</v>
      </c>
      <c r="L98" s="175">
        <v>1079</v>
      </c>
    </row>
    <row r="99" spans="1:12" ht="12.75">
      <c r="A99" s="156" t="s">
        <v>105</v>
      </c>
      <c r="B99" s="175">
        <v>78</v>
      </c>
      <c r="C99" s="175">
        <v>34</v>
      </c>
      <c r="D99" s="158">
        <v>1098</v>
      </c>
      <c r="E99" s="159">
        <f t="shared" si="4"/>
        <v>1210</v>
      </c>
      <c r="F99" s="175">
        <v>3</v>
      </c>
      <c r="G99" s="158">
        <v>664</v>
      </c>
      <c r="H99" s="160">
        <f t="shared" si="5"/>
        <v>667</v>
      </c>
      <c r="I99" s="160">
        <f t="shared" si="7"/>
        <v>115</v>
      </c>
      <c r="J99" s="160">
        <f t="shared" si="6"/>
        <v>1762</v>
      </c>
      <c r="K99" s="159">
        <f t="shared" si="6"/>
        <v>1877</v>
      </c>
      <c r="L99" s="175">
        <v>497</v>
      </c>
    </row>
    <row r="100" spans="1:12" ht="12.75">
      <c r="A100" s="156" t="s">
        <v>106</v>
      </c>
      <c r="B100" s="175">
        <v>0</v>
      </c>
      <c r="C100" s="175">
        <v>1</v>
      </c>
      <c r="D100" s="158">
        <v>31</v>
      </c>
      <c r="E100" s="159">
        <f t="shared" si="4"/>
        <v>32</v>
      </c>
      <c r="F100" s="175">
        <v>954</v>
      </c>
      <c r="G100" s="158">
        <v>10250</v>
      </c>
      <c r="H100" s="160">
        <f t="shared" si="5"/>
        <v>11204</v>
      </c>
      <c r="I100" s="160">
        <f t="shared" si="7"/>
        <v>955</v>
      </c>
      <c r="J100" s="160">
        <f t="shared" si="6"/>
        <v>10281</v>
      </c>
      <c r="K100" s="159">
        <f t="shared" si="6"/>
        <v>11236</v>
      </c>
      <c r="L100" s="175">
        <v>24982</v>
      </c>
    </row>
    <row r="101" spans="1:12" ht="12.75">
      <c r="A101" s="156" t="s">
        <v>107</v>
      </c>
      <c r="B101" s="175">
        <v>1614</v>
      </c>
      <c r="C101" s="175">
        <v>42</v>
      </c>
      <c r="D101" s="158">
        <v>12907</v>
      </c>
      <c r="E101" s="159">
        <f t="shared" si="4"/>
        <v>14563</v>
      </c>
      <c r="F101" s="175">
        <v>22142</v>
      </c>
      <c r="G101" s="158">
        <v>220346</v>
      </c>
      <c r="H101" s="160">
        <f t="shared" si="5"/>
        <v>242488</v>
      </c>
      <c r="I101" s="160">
        <f t="shared" si="7"/>
        <v>23798</v>
      </c>
      <c r="J101" s="160">
        <f t="shared" si="6"/>
        <v>233253</v>
      </c>
      <c r="K101" s="159">
        <f t="shared" si="6"/>
        <v>257051</v>
      </c>
      <c r="L101" s="175">
        <v>124434</v>
      </c>
    </row>
    <row r="102" spans="1:12" ht="12.75">
      <c r="A102" s="156" t="s">
        <v>108</v>
      </c>
      <c r="B102" s="175">
        <v>658</v>
      </c>
      <c r="C102" s="175">
        <v>3000</v>
      </c>
      <c r="D102" s="158">
        <v>18764</v>
      </c>
      <c r="E102" s="159">
        <f t="shared" si="4"/>
        <v>22422</v>
      </c>
      <c r="F102" s="175">
        <v>12073</v>
      </c>
      <c r="G102" s="158">
        <v>114852</v>
      </c>
      <c r="H102" s="160">
        <f t="shared" si="5"/>
        <v>126925</v>
      </c>
      <c r="I102" s="160">
        <f t="shared" si="7"/>
        <v>15731</v>
      </c>
      <c r="J102" s="160">
        <f t="shared" si="6"/>
        <v>133616</v>
      </c>
      <c r="K102" s="159">
        <f t="shared" si="6"/>
        <v>149347</v>
      </c>
      <c r="L102" s="175">
        <v>23488</v>
      </c>
    </row>
    <row r="103" spans="1:12" ht="12.75">
      <c r="A103" s="156" t="s">
        <v>109</v>
      </c>
      <c r="B103" s="175">
        <v>28583</v>
      </c>
      <c r="C103" s="175">
        <v>38709</v>
      </c>
      <c r="D103" s="158">
        <v>474684</v>
      </c>
      <c r="E103" s="159">
        <f t="shared" si="4"/>
        <v>541976</v>
      </c>
      <c r="F103" s="175">
        <v>33616</v>
      </c>
      <c r="G103" s="158">
        <v>350591</v>
      </c>
      <c r="H103" s="160">
        <f t="shared" si="5"/>
        <v>384207</v>
      </c>
      <c r="I103" s="160">
        <f t="shared" si="7"/>
        <v>100908</v>
      </c>
      <c r="J103" s="160">
        <f t="shared" si="6"/>
        <v>825275</v>
      </c>
      <c r="K103" s="159">
        <f t="shared" si="6"/>
        <v>926183</v>
      </c>
      <c r="L103" s="175">
        <v>115996</v>
      </c>
    </row>
    <row r="104" spans="1:12" ht="12.75">
      <c r="A104" s="156" t="s">
        <v>110</v>
      </c>
      <c r="B104" s="175">
        <v>146</v>
      </c>
      <c r="C104" s="175">
        <v>0</v>
      </c>
      <c r="D104" s="158">
        <v>884</v>
      </c>
      <c r="E104" s="159">
        <f t="shared" si="4"/>
        <v>1030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146</v>
      </c>
      <c r="J104" s="160">
        <f t="shared" si="6"/>
        <v>955</v>
      </c>
      <c r="K104" s="159">
        <f t="shared" si="6"/>
        <v>1101</v>
      </c>
      <c r="L104" s="175">
        <v>583</v>
      </c>
    </row>
    <row r="105" spans="1:12" ht="12.75">
      <c r="A105" s="156" t="s">
        <v>111</v>
      </c>
      <c r="B105" s="175">
        <v>10489</v>
      </c>
      <c r="C105" s="175">
        <v>8312</v>
      </c>
      <c r="D105" s="158">
        <v>147884</v>
      </c>
      <c r="E105" s="159">
        <f t="shared" si="4"/>
        <v>166685</v>
      </c>
      <c r="F105" s="175">
        <v>4671</v>
      </c>
      <c r="G105" s="158">
        <v>26285</v>
      </c>
      <c r="H105" s="160">
        <f t="shared" si="5"/>
        <v>30956</v>
      </c>
      <c r="I105" s="160">
        <f t="shared" si="7"/>
        <v>23472</v>
      </c>
      <c r="J105" s="160">
        <f t="shared" si="6"/>
        <v>174169</v>
      </c>
      <c r="K105" s="159">
        <f t="shared" si="6"/>
        <v>197641</v>
      </c>
      <c r="L105" s="175">
        <v>13976</v>
      </c>
    </row>
    <row r="106" spans="1:12" ht="12.75">
      <c r="A106" s="156" t="s">
        <v>112</v>
      </c>
      <c r="B106" s="175">
        <v>1300</v>
      </c>
      <c r="C106" s="175">
        <v>1053</v>
      </c>
      <c r="D106" s="158">
        <v>21222</v>
      </c>
      <c r="E106" s="159">
        <f t="shared" si="4"/>
        <v>23575</v>
      </c>
      <c r="F106" s="175">
        <v>1336</v>
      </c>
      <c r="G106" s="158">
        <v>9761</v>
      </c>
      <c r="H106" s="160">
        <f t="shared" si="5"/>
        <v>11097</v>
      </c>
      <c r="I106" s="160">
        <f t="shared" si="7"/>
        <v>3689</v>
      </c>
      <c r="J106" s="160">
        <f t="shared" si="6"/>
        <v>30983</v>
      </c>
      <c r="K106" s="159">
        <f t="shared" si="6"/>
        <v>34672</v>
      </c>
      <c r="L106" s="175">
        <v>9525</v>
      </c>
    </row>
    <row r="107" spans="1:12" ht="12.75">
      <c r="A107" s="156" t="s">
        <v>113</v>
      </c>
      <c r="B107" s="175">
        <v>89665</v>
      </c>
      <c r="C107" s="175">
        <v>51533</v>
      </c>
      <c r="D107" s="158">
        <v>602764</v>
      </c>
      <c r="E107" s="159">
        <f t="shared" si="4"/>
        <v>743962</v>
      </c>
      <c r="F107" s="175">
        <v>8067</v>
      </c>
      <c r="G107" s="158">
        <v>57616</v>
      </c>
      <c r="H107" s="160">
        <f t="shared" si="5"/>
        <v>65683</v>
      </c>
      <c r="I107" s="160">
        <f t="shared" si="7"/>
        <v>149265</v>
      </c>
      <c r="J107" s="160">
        <f t="shared" si="6"/>
        <v>660380</v>
      </c>
      <c r="K107" s="159">
        <f t="shared" si="6"/>
        <v>809645</v>
      </c>
      <c r="L107" s="175">
        <v>169482</v>
      </c>
    </row>
    <row r="108" spans="1:12" ht="12.75">
      <c r="A108" s="156" t="s">
        <v>114</v>
      </c>
      <c r="B108" s="175">
        <v>65725</v>
      </c>
      <c r="C108" s="175">
        <v>17958</v>
      </c>
      <c r="D108" s="158">
        <v>562474</v>
      </c>
      <c r="E108" s="159">
        <f t="shared" si="4"/>
        <v>646157</v>
      </c>
      <c r="F108" s="175">
        <v>4366</v>
      </c>
      <c r="G108" s="158">
        <v>28597</v>
      </c>
      <c r="H108" s="160">
        <f t="shared" si="5"/>
        <v>32963</v>
      </c>
      <c r="I108" s="160">
        <f t="shared" si="7"/>
        <v>88049</v>
      </c>
      <c r="J108" s="160">
        <f t="shared" si="6"/>
        <v>591071</v>
      </c>
      <c r="K108" s="159">
        <f t="shared" si="6"/>
        <v>679120</v>
      </c>
      <c r="L108" s="175">
        <v>275646</v>
      </c>
    </row>
    <row r="109" spans="1:12" ht="12.75">
      <c r="A109" s="156" t="s">
        <v>115</v>
      </c>
      <c r="B109" s="175">
        <v>2636</v>
      </c>
      <c r="C109" s="175">
        <v>2049</v>
      </c>
      <c r="D109" s="158">
        <v>28107</v>
      </c>
      <c r="E109" s="159">
        <f t="shared" si="4"/>
        <v>32792</v>
      </c>
      <c r="F109" s="175">
        <v>1887</v>
      </c>
      <c r="G109" s="158">
        <v>12773</v>
      </c>
      <c r="H109" s="160">
        <f t="shared" si="5"/>
        <v>14660</v>
      </c>
      <c r="I109" s="160">
        <f t="shared" si="7"/>
        <v>6572</v>
      </c>
      <c r="J109" s="160">
        <f t="shared" si="6"/>
        <v>40880</v>
      </c>
      <c r="K109" s="159">
        <f t="shared" si="6"/>
        <v>47452</v>
      </c>
      <c r="L109" s="175">
        <v>8501</v>
      </c>
    </row>
    <row r="110" spans="1:12" ht="12.75">
      <c r="A110" s="156" t="s">
        <v>116</v>
      </c>
      <c r="B110" s="175">
        <v>514</v>
      </c>
      <c r="C110" s="175">
        <v>291</v>
      </c>
      <c r="D110" s="158">
        <v>5432</v>
      </c>
      <c r="E110" s="159">
        <f t="shared" si="4"/>
        <v>6237</v>
      </c>
      <c r="F110" s="175">
        <v>265</v>
      </c>
      <c r="G110" s="158">
        <v>2333</v>
      </c>
      <c r="H110" s="160">
        <f t="shared" si="5"/>
        <v>2598</v>
      </c>
      <c r="I110" s="160">
        <f t="shared" si="7"/>
        <v>1070</v>
      </c>
      <c r="J110" s="160">
        <f t="shared" si="6"/>
        <v>7765</v>
      </c>
      <c r="K110" s="159">
        <f t="shared" si="6"/>
        <v>8835</v>
      </c>
      <c r="L110" s="175">
        <v>415</v>
      </c>
    </row>
    <row r="111" spans="1:12" ht="12.75">
      <c r="A111" s="156" t="s">
        <v>117</v>
      </c>
      <c r="B111" s="175">
        <v>286</v>
      </c>
      <c r="C111" s="175">
        <v>85</v>
      </c>
      <c r="D111" s="158">
        <v>2626</v>
      </c>
      <c r="E111" s="159">
        <f t="shared" si="4"/>
        <v>2997</v>
      </c>
      <c r="F111" s="175">
        <v>6</v>
      </c>
      <c r="G111" s="158">
        <v>303</v>
      </c>
      <c r="H111" s="160">
        <f t="shared" si="5"/>
        <v>309</v>
      </c>
      <c r="I111" s="160">
        <f t="shared" si="7"/>
        <v>377</v>
      </c>
      <c r="J111" s="160">
        <f t="shared" si="6"/>
        <v>2929</v>
      </c>
      <c r="K111" s="159">
        <f t="shared" si="6"/>
        <v>3306</v>
      </c>
      <c r="L111" s="175">
        <v>153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4</v>
      </c>
      <c r="G112" s="158">
        <v>81</v>
      </c>
      <c r="H112" s="160">
        <f t="shared" si="5"/>
        <v>85</v>
      </c>
      <c r="I112" s="160">
        <f t="shared" si="7"/>
        <v>4</v>
      </c>
      <c r="J112" s="160">
        <f t="shared" si="6"/>
        <v>81</v>
      </c>
      <c r="K112" s="159">
        <f t="shared" si="6"/>
        <v>85</v>
      </c>
      <c r="L112" s="175">
        <v>6</v>
      </c>
    </row>
    <row r="113" spans="1:12" ht="12.75">
      <c r="A113" s="156" t="s">
        <v>119</v>
      </c>
      <c r="B113" s="175">
        <v>12460</v>
      </c>
      <c r="C113" s="175">
        <v>273</v>
      </c>
      <c r="D113" s="158">
        <v>99871</v>
      </c>
      <c r="E113" s="159">
        <f t="shared" si="4"/>
        <v>112604</v>
      </c>
      <c r="F113" s="175">
        <v>424</v>
      </c>
      <c r="G113" s="158">
        <v>17920</v>
      </c>
      <c r="H113" s="160">
        <f t="shared" si="5"/>
        <v>18344</v>
      </c>
      <c r="I113" s="160">
        <f t="shared" si="7"/>
        <v>13157</v>
      </c>
      <c r="J113" s="160">
        <f t="shared" si="6"/>
        <v>117791</v>
      </c>
      <c r="K113" s="159">
        <f t="shared" si="6"/>
        <v>130948</v>
      </c>
      <c r="L113" s="175">
        <v>7518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2</v>
      </c>
      <c r="G114" s="158">
        <v>0</v>
      </c>
      <c r="H114" s="160">
        <f t="shared" si="5"/>
        <v>2</v>
      </c>
      <c r="I114" s="160">
        <f t="shared" si="7"/>
        <v>2</v>
      </c>
      <c r="J114" s="160">
        <f t="shared" si="6"/>
        <v>0</v>
      </c>
      <c r="K114" s="159">
        <f t="shared" si="6"/>
        <v>2</v>
      </c>
      <c r="L114" s="175">
        <v>7</v>
      </c>
    </row>
    <row r="115" spans="1:12" ht="12.75">
      <c r="A115" s="156" t="s">
        <v>121</v>
      </c>
      <c r="B115" s="175">
        <v>446</v>
      </c>
      <c r="C115" s="175">
        <v>61</v>
      </c>
      <c r="D115" s="158">
        <v>2941</v>
      </c>
      <c r="E115" s="159">
        <f t="shared" si="4"/>
        <v>3448</v>
      </c>
      <c r="F115" s="175">
        <v>872</v>
      </c>
      <c r="G115" s="158">
        <v>9070</v>
      </c>
      <c r="H115" s="160">
        <f t="shared" si="5"/>
        <v>9942</v>
      </c>
      <c r="I115" s="160">
        <f t="shared" si="7"/>
        <v>1379</v>
      </c>
      <c r="J115" s="160">
        <f t="shared" si="6"/>
        <v>12011</v>
      </c>
      <c r="K115" s="159">
        <f t="shared" si="6"/>
        <v>13390</v>
      </c>
      <c r="L115" s="175">
        <v>2488</v>
      </c>
    </row>
    <row r="116" spans="1:12" ht="12.75">
      <c r="A116" s="156" t="s">
        <v>122</v>
      </c>
      <c r="B116" s="175">
        <v>1234</v>
      </c>
      <c r="C116" s="175">
        <v>748</v>
      </c>
      <c r="D116" s="158">
        <v>21968</v>
      </c>
      <c r="E116" s="159">
        <f t="shared" si="4"/>
        <v>23950</v>
      </c>
      <c r="F116" s="175">
        <v>236</v>
      </c>
      <c r="G116" s="158">
        <v>5331</v>
      </c>
      <c r="H116" s="160">
        <f t="shared" si="5"/>
        <v>5567</v>
      </c>
      <c r="I116" s="160">
        <f t="shared" si="7"/>
        <v>2218</v>
      </c>
      <c r="J116" s="160">
        <f t="shared" si="6"/>
        <v>27299</v>
      </c>
      <c r="K116" s="159">
        <f t="shared" si="6"/>
        <v>29517</v>
      </c>
      <c r="L116" s="175">
        <v>4882</v>
      </c>
    </row>
    <row r="117" spans="1:12" ht="12.75">
      <c r="A117" s="156" t="s">
        <v>123</v>
      </c>
      <c r="B117" s="175">
        <v>159</v>
      </c>
      <c r="C117" s="175">
        <v>8</v>
      </c>
      <c r="D117" s="158">
        <v>3517</v>
      </c>
      <c r="E117" s="159">
        <f t="shared" si="4"/>
        <v>3684</v>
      </c>
      <c r="F117" s="175">
        <v>169</v>
      </c>
      <c r="G117" s="158">
        <v>2293</v>
      </c>
      <c r="H117" s="160">
        <f t="shared" si="5"/>
        <v>2462</v>
      </c>
      <c r="I117" s="160">
        <f t="shared" si="7"/>
        <v>336</v>
      </c>
      <c r="J117" s="160">
        <f t="shared" si="6"/>
        <v>5810</v>
      </c>
      <c r="K117" s="159">
        <f t="shared" si="6"/>
        <v>6146</v>
      </c>
      <c r="L117" s="175">
        <v>2016</v>
      </c>
    </row>
    <row r="118" spans="1:12" ht="12.75">
      <c r="A118" s="156" t="s">
        <v>124</v>
      </c>
      <c r="B118" s="175">
        <v>4878</v>
      </c>
      <c r="C118" s="175">
        <v>1041</v>
      </c>
      <c r="D118" s="158">
        <v>58802</v>
      </c>
      <c r="E118" s="159">
        <f t="shared" si="4"/>
        <v>64721</v>
      </c>
      <c r="F118" s="175">
        <v>1815</v>
      </c>
      <c r="G118" s="158">
        <v>29343</v>
      </c>
      <c r="H118" s="160">
        <f t="shared" si="5"/>
        <v>31158</v>
      </c>
      <c r="I118" s="160">
        <f t="shared" si="7"/>
        <v>7734</v>
      </c>
      <c r="J118" s="160">
        <f t="shared" si="6"/>
        <v>88145</v>
      </c>
      <c r="K118" s="159">
        <f t="shared" si="6"/>
        <v>95879</v>
      </c>
      <c r="L118" s="175">
        <v>15534</v>
      </c>
    </row>
    <row r="119" spans="1:12" ht="12.75">
      <c r="A119" s="156" t="s">
        <v>125</v>
      </c>
      <c r="B119" s="175">
        <v>358</v>
      </c>
      <c r="C119" s="175">
        <v>32</v>
      </c>
      <c r="D119" s="158">
        <v>2489</v>
      </c>
      <c r="E119" s="159">
        <f t="shared" si="4"/>
        <v>2879</v>
      </c>
      <c r="F119" s="175">
        <v>300</v>
      </c>
      <c r="G119" s="158">
        <v>5043</v>
      </c>
      <c r="H119" s="160">
        <f t="shared" si="5"/>
        <v>5343</v>
      </c>
      <c r="I119" s="160">
        <f t="shared" si="7"/>
        <v>690</v>
      </c>
      <c r="J119" s="160">
        <f t="shared" si="6"/>
        <v>7532</v>
      </c>
      <c r="K119" s="159">
        <f t="shared" si="6"/>
        <v>8222</v>
      </c>
      <c r="L119" s="175">
        <v>2197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1294630</v>
      </c>
      <c r="C122" s="164">
        <f>SUM(C24:C119)</f>
        <v>862149</v>
      </c>
      <c r="D122" s="164">
        <f aca="true" t="shared" si="8" ref="D122:L122">SUM(D24:D119)</f>
        <v>15409732</v>
      </c>
      <c r="E122" s="164">
        <f t="shared" si="8"/>
        <v>17566511</v>
      </c>
      <c r="F122" s="165">
        <f t="shared" si="8"/>
        <v>486010</v>
      </c>
      <c r="G122" s="164">
        <f t="shared" si="8"/>
        <v>3872004</v>
      </c>
      <c r="H122" s="164">
        <f t="shared" si="8"/>
        <v>4358014</v>
      </c>
      <c r="I122" s="164">
        <f t="shared" si="8"/>
        <v>2642789</v>
      </c>
      <c r="J122" s="164">
        <f>D122+G122</f>
        <v>19281736</v>
      </c>
      <c r="K122" s="164">
        <f>E122+H122</f>
        <v>21924525</v>
      </c>
      <c r="L122" s="165">
        <f t="shared" si="8"/>
        <v>8160645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69" t="s">
        <v>149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</row>
    <row r="128" spans="1:12" ht="12.75">
      <c r="A128" s="272" t="s">
        <v>150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1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selection activeCell="N23" sqref="N23"/>
    </sheetView>
  </sheetViews>
  <sheetFormatPr defaultColWidth="11.421875" defaultRowHeight="12.75"/>
  <cols>
    <col min="1" max="1" width="21.00390625" style="0" customWidth="1"/>
    <col min="2" max="3" width="13.00390625" style="0" customWidth="1"/>
    <col min="4" max="4" width="12.57421875" style="0" customWidth="1"/>
    <col min="5" max="11" width="10.7109375" style="0" customWidth="1"/>
  </cols>
  <sheetData>
    <row r="1" spans="1:11" ht="12.75">
      <c r="A1" s="277" t="s">
        <v>166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>
      <c r="A2" s="227"/>
      <c r="B2" s="227"/>
      <c r="C2" s="227"/>
      <c r="D2" s="228" t="s">
        <v>178</v>
      </c>
      <c r="E2" s="228"/>
      <c r="F2" s="228"/>
      <c r="G2" s="178"/>
      <c r="H2" s="178"/>
      <c r="I2" s="227"/>
      <c r="J2" s="227"/>
      <c r="K2" s="227"/>
    </row>
    <row r="3" spans="1:11" ht="12.75">
      <c r="A3" s="227"/>
      <c r="B3" s="227"/>
      <c r="C3" s="227"/>
      <c r="D3" s="179"/>
      <c r="E3" s="179"/>
      <c r="F3" s="179"/>
      <c r="G3" s="227"/>
      <c r="H3" s="227"/>
      <c r="I3" s="227"/>
      <c r="J3" s="227"/>
      <c r="K3" s="227"/>
    </row>
    <row r="4" spans="1:11" ht="12.7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ht="12.75">
      <c r="A5" s="277" t="s">
        <v>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6" spans="1:11" ht="12.7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</row>
    <row r="7" spans="1:11" ht="12.75">
      <c r="A7" s="277" t="s">
        <v>153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1" ht="12.7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 ht="12.75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</row>
    <row r="10" spans="1:11" ht="12.75">
      <c r="A10" s="180"/>
      <c r="B10" s="180"/>
      <c r="C10" s="180"/>
      <c r="D10" s="227"/>
      <c r="E10" s="227"/>
      <c r="F10" s="227"/>
      <c r="G10" s="227"/>
      <c r="H10" s="227"/>
      <c r="I10" s="180"/>
      <c r="J10" s="180"/>
      <c r="K10" s="180"/>
    </row>
    <row r="11" spans="1:11" ht="12.75">
      <c r="A11" s="180"/>
      <c r="B11" s="180"/>
      <c r="C11" s="180"/>
      <c r="D11" s="227"/>
      <c r="E11" s="227"/>
      <c r="F11" s="227"/>
      <c r="G11" s="227"/>
      <c r="H11" s="227"/>
      <c r="I11" s="180"/>
      <c r="J11" s="180"/>
      <c r="K11" s="180"/>
    </row>
    <row r="12" spans="1:11" ht="12.75">
      <c r="A12" s="277" t="s">
        <v>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</row>
    <row r="13" spans="1:11" ht="12.75">
      <c r="A13" s="224"/>
      <c r="B13" s="180"/>
      <c r="C13" s="180"/>
      <c r="D13" s="227"/>
      <c r="E13" s="227"/>
      <c r="F13" s="180"/>
      <c r="G13" s="227"/>
      <c r="H13" s="227"/>
      <c r="I13" s="180"/>
      <c r="J13" s="180"/>
      <c r="K13" s="180"/>
    </row>
    <row r="14" spans="1:11" ht="12.75">
      <c r="A14" s="277" t="s">
        <v>9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</row>
    <row r="15" spans="1:11" ht="12.75">
      <c r="A15" s="277" t="s">
        <v>179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12.75">
      <c r="A16" s="182"/>
      <c r="B16" s="182"/>
      <c r="C16" s="182"/>
      <c r="D16" s="183"/>
      <c r="E16" s="183"/>
      <c r="F16" s="183"/>
      <c r="G16" s="183"/>
      <c r="H16" s="183"/>
      <c r="I16" s="182"/>
      <c r="J16" s="182"/>
      <c r="K16" s="182"/>
    </row>
    <row r="17" spans="1:11" ht="12.75">
      <c r="A17" s="184"/>
      <c r="B17" s="179"/>
      <c r="C17" s="179"/>
      <c r="D17" s="179"/>
      <c r="E17" s="179"/>
      <c r="F17" s="179"/>
      <c r="G17" s="179"/>
      <c r="H17" s="183"/>
      <c r="I17" s="183"/>
      <c r="J17" s="183"/>
      <c r="K17" s="183"/>
    </row>
    <row r="18" spans="1:11" ht="12.75">
      <c r="A18" s="184"/>
      <c r="B18" s="179"/>
      <c r="C18" s="179"/>
      <c r="D18" s="179"/>
      <c r="E18" s="179"/>
      <c r="F18" s="179"/>
      <c r="G18" s="179"/>
      <c r="H18" s="183"/>
      <c r="I18" s="183"/>
      <c r="J18" s="183" t="s">
        <v>132</v>
      </c>
      <c r="K18" s="183"/>
    </row>
    <row r="19" spans="1:11" ht="12.75">
      <c r="A19" s="185"/>
      <c r="B19" s="278" t="s">
        <v>133</v>
      </c>
      <c r="C19" s="279"/>
      <c r="D19" s="279"/>
      <c r="E19" s="279"/>
      <c r="F19" s="279"/>
      <c r="G19" s="279"/>
      <c r="H19" s="279"/>
      <c r="I19" s="279"/>
      <c r="J19" s="279"/>
      <c r="K19" s="280"/>
    </row>
    <row r="20" spans="1:11" ht="12.75">
      <c r="A20" s="186" t="s">
        <v>14</v>
      </c>
      <c r="B20" s="187"/>
      <c r="C20" s="179"/>
      <c r="D20" s="179"/>
      <c r="E20" s="188"/>
      <c r="F20" s="187"/>
      <c r="G20" s="179"/>
      <c r="H20" s="188"/>
      <c r="I20" s="187"/>
      <c r="J20" s="179"/>
      <c r="K20" s="188"/>
    </row>
    <row r="21" spans="1:11" ht="12.75">
      <c r="A21" s="226" t="s">
        <v>18</v>
      </c>
      <c r="B21" s="281" t="s">
        <v>19</v>
      </c>
      <c r="C21" s="281"/>
      <c r="D21" s="190"/>
      <c r="E21" s="191"/>
      <c r="F21" s="225"/>
      <c r="G21" s="193" t="s">
        <v>20</v>
      </c>
      <c r="H21" s="194"/>
      <c r="I21" s="195"/>
      <c r="J21" s="183" t="s">
        <v>134</v>
      </c>
      <c r="K21" s="196"/>
    </row>
    <row r="22" spans="1:11" ht="12.75">
      <c r="A22" s="197" t="s">
        <v>22</v>
      </c>
      <c r="B22" s="198" t="s">
        <v>25</v>
      </c>
      <c r="C22" s="198" t="s">
        <v>26</v>
      </c>
      <c r="D22" s="199"/>
      <c r="E22" s="199"/>
      <c r="F22" s="282" t="s">
        <v>135</v>
      </c>
      <c r="G22" s="283"/>
      <c r="H22" s="284"/>
      <c r="I22" s="200"/>
      <c r="J22" s="183"/>
      <c r="K22" s="201"/>
    </row>
    <row r="23" spans="1:11" ht="12.75">
      <c r="A23" s="202"/>
      <c r="B23" s="285" t="s">
        <v>180</v>
      </c>
      <c r="C23" s="285"/>
      <c r="D23" s="204" t="s">
        <v>137</v>
      </c>
      <c r="E23" s="202" t="s">
        <v>28</v>
      </c>
      <c r="F23" s="205" t="s">
        <v>180</v>
      </c>
      <c r="G23" s="206" t="s">
        <v>137</v>
      </c>
      <c r="H23" s="205" t="s">
        <v>28</v>
      </c>
      <c r="I23" s="205" t="s">
        <v>180</v>
      </c>
      <c r="J23" s="206" t="s">
        <v>137</v>
      </c>
      <c r="K23" s="206" t="s">
        <v>134</v>
      </c>
    </row>
    <row r="24" spans="1:11" ht="12.75">
      <c r="A24" s="207"/>
      <c r="B24" s="208"/>
      <c r="C24" s="208"/>
      <c r="D24" s="209"/>
      <c r="E24" s="210"/>
      <c r="F24" s="208"/>
      <c r="G24" s="210"/>
      <c r="H24" s="210"/>
      <c r="I24" s="210"/>
      <c r="J24" s="210"/>
      <c r="K24" s="210"/>
    </row>
    <row r="25" spans="1:11" ht="12.75">
      <c r="A25" s="211" t="s">
        <v>30</v>
      </c>
      <c r="B25" s="212">
        <v>3013</v>
      </c>
      <c r="C25" s="212">
        <v>123</v>
      </c>
      <c r="D25" s="213">
        <v>20532</v>
      </c>
      <c r="E25" s="214">
        <f>SUM(B25:D25)</f>
        <v>23668</v>
      </c>
      <c r="F25" s="215">
        <v>1301</v>
      </c>
      <c r="G25" s="216">
        <v>12683</v>
      </c>
      <c r="H25" s="217">
        <f>SUM(F25:G25)</f>
        <v>13984</v>
      </c>
      <c r="I25" s="217">
        <f>SUM(B25+C25+F25)</f>
        <v>4437</v>
      </c>
      <c r="J25" s="217">
        <f>D25+G25</f>
        <v>33215</v>
      </c>
      <c r="K25" s="217">
        <f>SUM(I25:J25)</f>
        <v>37652</v>
      </c>
    </row>
    <row r="26" spans="1:11" ht="12.75">
      <c r="A26" s="211" t="s">
        <v>31</v>
      </c>
      <c r="B26" s="212">
        <v>6017</v>
      </c>
      <c r="C26" s="212">
        <v>0</v>
      </c>
      <c r="D26" s="213">
        <v>85242</v>
      </c>
      <c r="E26" s="214">
        <f aca="true" t="shared" si="0" ref="E26:E89">SUM(B26:D26)</f>
        <v>91259</v>
      </c>
      <c r="F26" s="215">
        <v>851</v>
      </c>
      <c r="G26" s="216">
        <v>102664</v>
      </c>
      <c r="H26" s="217">
        <f aca="true" t="shared" si="1" ref="H26:H89">SUM(F26:G26)</f>
        <v>103515</v>
      </c>
      <c r="I26" s="217">
        <f aca="true" t="shared" si="2" ref="I26:I89">SUM(B26+C26+F26)</f>
        <v>6868</v>
      </c>
      <c r="J26" s="217">
        <f aca="true" t="shared" si="3" ref="J26:J89">SUM(D26+G26)</f>
        <v>187906</v>
      </c>
      <c r="K26" s="217">
        <f aca="true" t="shared" si="4" ref="K26:K89">SUM(I26:J26)</f>
        <v>194774</v>
      </c>
    </row>
    <row r="27" spans="1:11" ht="12.75">
      <c r="A27" s="211" t="s">
        <v>32</v>
      </c>
      <c r="B27" s="212">
        <v>2104</v>
      </c>
      <c r="C27" s="212">
        <v>85</v>
      </c>
      <c r="D27" s="213">
        <v>15597</v>
      </c>
      <c r="E27" s="214">
        <f t="shared" si="0"/>
        <v>17786</v>
      </c>
      <c r="F27" s="215">
        <v>398</v>
      </c>
      <c r="G27" s="216">
        <v>1060</v>
      </c>
      <c r="H27" s="217">
        <f t="shared" si="1"/>
        <v>1458</v>
      </c>
      <c r="I27" s="217">
        <f t="shared" si="2"/>
        <v>2587</v>
      </c>
      <c r="J27" s="217">
        <f t="shared" si="3"/>
        <v>16657</v>
      </c>
      <c r="K27" s="217">
        <f t="shared" si="4"/>
        <v>19244</v>
      </c>
    </row>
    <row r="28" spans="1:11" ht="12.75">
      <c r="A28" s="211" t="s">
        <v>33</v>
      </c>
      <c r="B28" s="212">
        <v>2187</v>
      </c>
      <c r="C28" s="212">
        <v>3197</v>
      </c>
      <c r="D28" s="213">
        <v>30720</v>
      </c>
      <c r="E28" s="214">
        <f t="shared" si="0"/>
        <v>36104</v>
      </c>
      <c r="F28" s="215">
        <v>606</v>
      </c>
      <c r="G28" s="216">
        <v>3839</v>
      </c>
      <c r="H28" s="217">
        <f t="shared" si="1"/>
        <v>4445</v>
      </c>
      <c r="I28" s="217">
        <f t="shared" si="2"/>
        <v>5990</v>
      </c>
      <c r="J28" s="217">
        <f t="shared" si="3"/>
        <v>34559</v>
      </c>
      <c r="K28" s="217">
        <f t="shared" si="4"/>
        <v>40549</v>
      </c>
    </row>
    <row r="29" spans="1:11" ht="12.75">
      <c r="A29" s="211" t="s">
        <v>34</v>
      </c>
      <c r="B29" s="212">
        <v>0</v>
      </c>
      <c r="C29" s="212">
        <v>998</v>
      </c>
      <c r="D29" s="213">
        <v>3563</v>
      </c>
      <c r="E29" s="214">
        <f t="shared" si="0"/>
        <v>4561</v>
      </c>
      <c r="F29" s="215">
        <v>11</v>
      </c>
      <c r="G29" s="216">
        <v>103</v>
      </c>
      <c r="H29" s="217">
        <f t="shared" si="1"/>
        <v>114</v>
      </c>
      <c r="I29" s="217">
        <f t="shared" si="2"/>
        <v>1009</v>
      </c>
      <c r="J29" s="217">
        <f t="shared" si="3"/>
        <v>3666</v>
      </c>
      <c r="K29" s="217">
        <f t="shared" si="4"/>
        <v>4675</v>
      </c>
    </row>
    <row r="30" spans="1:11" ht="12.75">
      <c r="A30" s="211" t="s">
        <v>35</v>
      </c>
      <c r="B30" s="212">
        <v>105</v>
      </c>
      <c r="C30" s="212">
        <v>119</v>
      </c>
      <c r="D30" s="213">
        <v>1102</v>
      </c>
      <c r="E30" s="214">
        <f t="shared" si="0"/>
        <v>1326</v>
      </c>
      <c r="F30" s="215">
        <v>2</v>
      </c>
      <c r="G30" s="216">
        <v>4</v>
      </c>
      <c r="H30" s="217">
        <f t="shared" si="1"/>
        <v>6</v>
      </c>
      <c r="I30" s="217">
        <f t="shared" si="2"/>
        <v>226</v>
      </c>
      <c r="J30" s="217">
        <f t="shared" si="3"/>
        <v>1106</v>
      </c>
      <c r="K30" s="217">
        <f t="shared" si="4"/>
        <v>1332</v>
      </c>
    </row>
    <row r="31" spans="1:11" ht="12.75">
      <c r="A31" s="211" t="s">
        <v>36</v>
      </c>
      <c r="B31" s="212">
        <v>16559</v>
      </c>
      <c r="C31" s="212">
        <v>75198</v>
      </c>
      <c r="D31" s="213">
        <v>652802</v>
      </c>
      <c r="E31" s="214">
        <f t="shared" si="0"/>
        <v>744559</v>
      </c>
      <c r="F31" s="215">
        <v>5304</v>
      </c>
      <c r="G31" s="216">
        <v>78032</v>
      </c>
      <c r="H31" s="217">
        <f t="shared" si="1"/>
        <v>83336</v>
      </c>
      <c r="I31" s="217">
        <f t="shared" si="2"/>
        <v>97061</v>
      </c>
      <c r="J31" s="217">
        <f t="shared" si="3"/>
        <v>730834</v>
      </c>
      <c r="K31" s="217">
        <f t="shared" si="4"/>
        <v>827895</v>
      </c>
    </row>
    <row r="32" spans="1:11" ht="12.75">
      <c r="A32" s="211" t="s">
        <v>37</v>
      </c>
      <c r="B32" s="212">
        <v>0</v>
      </c>
      <c r="C32" s="212">
        <v>0</v>
      </c>
      <c r="D32" s="213">
        <v>0</v>
      </c>
      <c r="E32" s="214">
        <f t="shared" si="0"/>
        <v>0</v>
      </c>
      <c r="F32" s="215">
        <v>0</v>
      </c>
      <c r="G32" s="216">
        <v>0</v>
      </c>
      <c r="H32" s="217">
        <f t="shared" si="1"/>
        <v>0</v>
      </c>
      <c r="I32" s="217">
        <f t="shared" si="2"/>
        <v>0</v>
      </c>
      <c r="J32" s="217">
        <f t="shared" si="3"/>
        <v>0</v>
      </c>
      <c r="K32" s="217">
        <f t="shared" si="4"/>
        <v>0</v>
      </c>
    </row>
    <row r="33" spans="1:11" ht="12.75">
      <c r="A33" s="211" t="s">
        <v>38</v>
      </c>
      <c r="B33" s="212">
        <v>0</v>
      </c>
      <c r="C33" s="212">
        <v>215</v>
      </c>
      <c r="D33" s="213">
        <v>1312</v>
      </c>
      <c r="E33" s="214">
        <f t="shared" si="0"/>
        <v>1527</v>
      </c>
      <c r="F33" s="215">
        <v>28</v>
      </c>
      <c r="G33" s="216">
        <v>126</v>
      </c>
      <c r="H33" s="217">
        <f t="shared" si="1"/>
        <v>154</v>
      </c>
      <c r="I33" s="217">
        <f t="shared" si="2"/>
        <v>243</v>
      </c>
      <c r="J33" s="217">
        <f t="shared" si="3"/>
        <v>1438</v>
      </c>
      <c r="K33" s="217">
        <f t="shared" si="4"/>
        <v>1681</v>
      </c>
    </row>
    <row r="34" spans="1:11" ht="12.75">
      <c r="A34" s="211" t="s">
        <v>39</v>
      </c>
      <c r="B34" s="212">
        <v>18030</v>
      </c>
      <c r="C34" s="212">
        <v>0</v>
      </c>
      <c r="D34" s="213">
        <v>248115</v>
      </c>
      <c r="E34" s="214">
        <f t="shared" si="0"/>
        <v>266145</v>
      </c>
      <c r="F34" s="215">
        <v>766</v>
      </c>
      <c r="G34" s="216">
        <v>8931</v>
      </c>
      <c r="H34" s="217">
        <f t="shared" si="1"/>
        <v>9697</v>
      </c>
      <c r="I34" s="217">
        <f t="shared" si="2"/>
        <v>18796</v>
      </c>
      <c r="J34" s="217">
        <f t="shared" si="3"/>
        <v>257046</v>
      </c>
      <c r="K34" s="217">
        <f t="shared" si="4"/>
        <v>275842</v>
      </c>
    </row>
    <row r="35" spans="1:11" ht="12.75">
      <c r="A35" s="211" t="s">
        <v>40</v>
      </c>
      <c r="B35" s="212">
        <v>163608</v>
      </c>
      <c r="C35" s="212">
        <v>496830</v>
      </c>
      <c r="D35" s="213">
        <v>3964849</v>
      </c>
      <c r="E35" s="214">
        <f t="shared" si="0"/>
        <v>4625287</v>
      </c>
      <c r="F35" s="215">
        <v>80571</v>
      </c>
      <c r="G35" s="216">
        <v>567991</v>
      </c>
      <c r="H35" s="217">
        <f t="shared" si="1"/>
        <v>648562</v>
      </c>
      <c r="I35" s="217">
        <f t="shared" si="2"/>
        <v>741009</v>
      </c>
      <c r="J35" s="217">
        <f t="shared" si="3"/>
        <v>4532840</v>
      </c>
      <c r="K35" s="217">
        <f t="shared" si="4"/>
        <v>5273849</v>
      </c>
    </row>
    <row r="36" spans="1:11" ht="12.75">
      <c r="A36" s="211" t="s">
        <v>41</v>
      </c>
      <c r="B36" s="212">
        <v>1325</v>
      </c>
      <c r="C36" s="212">
        <v>280</v>
      </c>
      <c r="D36" s="213">
        <v>7610</v>
      </c>
      <c r="E36" s="214">
        <f t="shared" si="0"/>
        <v>9215</v>
      </c>
      <c r="F36" s="215">
        <v>286</v>
      </c>
      <c r="G36" s="216">
        <v>1180</v>
      </c>
      <c r="H36" s="217">
        <f t="shared" si="1"/>
        <v>1466</v>
      </c>
      <c r="I36" s="217">
        <f t="shared" si="2"/>
        <v>1891</v>
      </c>
      <c r="J36" s="217">
        <f t="shared" si="3"/>
        <v>8790</v>
      </c>
      <c r="K36" s="217">
        <f t="shared" si="4"/>
        <v>10681</v>
      </c>
    </row>
    <row r="37" spans="1:11" ht="12.75">
      <c r="A37" s="211" t="s">
        <v>42</v>
      </c>
      <c r="B37" s="212">
        <v>38720</v>
      </c>
      <c r="C37" s="212">
        <v>29480</v>
      </c>
      <c r="D37" s="213">
        <v>452908</v>
      </c>
      <c r="E37" s="214">
        <f t="shared" si="0"/>
        <v>521108</v>
      </c>
      <c r="F37" s="215">
        <v>1075</v>
      </c>
      <c r="G37" s="216">
        <v>9798</v>
      </c>
      <c r="H37" s="217">
        <f t="shared" si="1"/>
        <v>10873</v>
      </c>
      <c r="I37" s="217">
        <f t="shared" si="2"/>
        <v>69275</v>
      </c>
      <c r="J37" s="217">
        <f t="shared" si="3"/>
        <v>462706</v>
      </c>
      <c r="K37" s="217">
        <f t="shared" si="4"/>
        <v>531981</v>
      </c>
    </row>
    <row r="38" spans="1:11" ht="12.75">
      <c r="A38" s="211" t="s">
        <v>43</v>
      </c>
      <c r="B38" s="212">
        <v>0</v>
      </c>
      <c r="C38" s="212">
        <v>9</v>
      </c>
      <c r="D38" s="213">
        <v>105</v>
      </c>
      <c r="E38" s="214">
        <f t="shared" si="0"/>
        <v>114</v>
      </c>
      <c r="F38" s="215">
        <v>0</v>
      </c>
      <c r="G38" s="216">
        <v>0</v>
      </c>
      <c r="H38" s="217">
        <f t="shared" si="1"/>
        <v>0</v>
      </c>
      <c r="I38" s="217">
        <f t="shared" si="2"/>
        <v>9</v>
      </c>
      <c r="J38" s="217">
        <f t="shared" si="3"/>
        <v>105</v>
      </c>
      <c r="K38" s="217">
        <f t="shared" si="4"/>
        <v>114</v>
      </c>
    </row>
    <row r="39" spans="1:11" ht="12.75">
      <c r="A39" s="211" t="s">
        <v>44</v>
      </c>
      <c r="B39" s="212">
        <v>23</v>
      </c>
      <c r="C39" s="212">
        <v>9</v>
      </c>
      <c r="D39" s="213">
        <v>80</v>
      </c>
      <c r="E39" s="214">
        <f t="shared" si="0"/>
        <v>112</v>
      </c>
      <c r="F39" s="215">
        <v>9</v>
      </c>
      <c r="G39" s="216">
        <v>39</v>
      </c>
      <c r="H39" s="217">
        <f t="shared" si="1"/>
        <v>48</v>
      </c>
      <c r="I39" s="217">
        <f t="shared" si="2"/>
        <v>41</v>
      </c>
      <c r="J39" s="217">
        <f t="shared" si="3"/>
        <v>119</v>
      </c>
      <c r="K39" s="217">
        <f t="shared" si="4"/>
        <v>160</v>
      </c>
    </row>
    <row r="40" spans="1:11" ht="12.75">
      <c r="A40" s="211" t="s">
        <v>45</v>
      </c>
      <c r="B40" s="212">
        <v>1126</v>
      </c>
      <c r="C40" s="212">
        <v>4668</v>
      </c>
      <c r="D40" s="213">
        <v>2234787</v>
      </c>
      <c r="E40" s="214">
        <f t="shared" si="0"/>
        <v>2240581</v>
      </c>
      <c r="F40" s="215">
        <v>1807</v>
      </c>
      <c r="G40" s="216">
        <v>20982</v>
      </c>
      <c r="H40" s="217">
        <f t="shared" si="1"/>
        <v>22789</v>
      </c>
      <c r="I40" s="217">
        <f t="shared" si="2"/>
        <v>7601</v>
      </c>
      <c r="J40" s="217">
        <f t="shared" si="3"/>
        <v>2255769</v>
      </c>
      <c r="K40" s="217">
        <f t="shared" si="4"/>
        <v>2263370</v>
      </c>
    </row>
    <row r="41" spans="1:11" ht="12.75">
      <c r="A41" s="211" t="s">
        <v>46</v>
      </c>
      <c r="B41" s="212">
        <v>2565</v>
      </c>
      <c r="C41" s="212">
        <v>8999</v>
      </c>
      <c r="D41" s="213">
        <v>2530844</v>
      </c>
      <c r="E41" s="214">
        <f t="shared" si="0"/>
        <v>2542408</v>
      </c>
      <c r="F41" s="215">
        <v>20405</v>
      </c>
      <c r="G41" s="216">
        <v>276019</v>
      </c>
      <c r="H41" s="217">
        <f t="shared" si="1"/>
        <v>296424</v>
      </c>
      <c r="I41" s="217">
        <f t="shared" si="2"/>
        <v>31969</v>
      </c>
      <c r="J41" s="217">
        <f t="shared" si="3"/>
        <v>2806863</v>
      </c>
      <c r="K41" s="217">
        <f t="shared" si="4"/>
        <v>2838832</v>
      </c>
    </row>
    <row r="42" spans="1:11" ht="12.75">
      <c r="A42" s="211" t="s">
        <v>47</v>
      </c>
      <c r="B42" s="212">
        <v>38798</v>
      </c>
      <c r="C42" s="212">
        <v>1832</v>
      </c>
      <c r="D42" s="213">
        <v>254494</v>
      </c>
      <c r="E42" s="214">
        <f t="shared" si="0"/>
        <v>295124</v>
      </c>
      <c r="F42" s="215">
        <v>2612</v>
      </c>
      <c r="G42" s="216">
        <v>16433</v>
      </c>
      <c r="H42" s="217">
        <f t="shared" si="1"/>
        <v>19045</v>
      </c>
      <c r="I42" s="217">
        <f t="shared" si="2"/>
        <v>43242</v>
      </c>
      <c r="J42" s="217">
        <f t="shared" si="3"/>
        <v>270927</v>
      </c>
      <c r="K42" s="217">
        <f t="shared" si="4"/>
        <v>314169</v>
      </c>
    </row>
    <row r="43" spans="1:11" ht="12.75">
      <c r="A43" s="211" t="s">
        <v>48</v>
      </c>
      <c r="B43" s="212">
        <v>24</v>
      </c>
      <c r="C43" s="212">
        <v>228</v>
      </c>
      <c r="D43" s="213">
        <v>1350</v>
      </c>
      <c r="E43" s="214">
        <f t="shared" si="0"/>
        <v>1602</v>
      </c>
      <c r="F43" s="215">
        <v>8</v>
      </c>
      <c r="G43" s="216">
        <v>20</v>
      </c>
      <c r="H43" s="217">
        <f t="shared" si="1"/>
        <v>28</v>
      </c>
      <c r="I43" s="217">
        <f t="shared" si="2"/>
        <v>260</v>
      </c>
      <c r="J43" s="217">
        <f t="shared" si="3"/>
        <v>1370</v>
      </c>
      <c r="K43" s="217">
        <f t="shared" si="4"/>
        <v>1630</v>
      </c>
    </row>
    <row r="44" spans="1:11" ht="12.75">
      <c r="A44" s="211" t="s">
        <v>49</v>
      </c>
      <c r="B44" s="212">
        <v>4571</v>
      </c>
      <c r="C44" s="212">
        <v>623</v>
      </c>
      <c r="D44" s="213">
        <v>15736</v>
      </c>
      <c r="E44" s="214">
        <f t="shared" si="0"/>
        <v>20930</v>
      </c>
      <c r="F44" s="215">
        <v>684</v>
      </c>
      <c r="G44" s="216">
        <v>2265</v>
      </c>
      <c r="H44" s="217">
        <f t="shared" si="1"/>
        <v>2949</v>
      </c>
      <c r="I44" s="217">
        <f t="shared" si="2"/>
        <v>5878</v>
      </c>
      <c r="J44" s="217">
        <f t="shared" si="3"/>
        <v>18001</v>
      </c>
      <c r="K44" s="217">
        <f t="shared" si="4"/>
        <v>23879</v>
      </c>
    </row>
    <row r="45" spans="1:11" ht="12.75">
      <c r="A45" s="211" t="s">
        <v>50</v>
      </c>
      <c r="B45" s="212">
        <v>22525</v>
      </c>
      <c r="C45" s="212">
        <v>24719</v>
      </c>
      <c r="D45" s="213">
        <v>256945</v>
      </c>
      <c r="E45" s="214">
        <f t="shared" si="0"/>
        <v>304189</v>
      </c>
      <c r="F45" s="215">
        <v>2601</v>
      </c>
      <c r="G45" s="216">
        <v>18157</v>
      </c>
      <c r="H45" s="217">
        <f t="shared" si="1"/>
        <v>20758</v>
      </c>
      <c r="I45" s="217">
        <f t="shared" si="2"/>
        <v>49845</v>
      </c>
      <c r="J45" s="217">
        <f t="shared" si="3"/>
        <v>275102</v>
      </c>
      <c r="K45" s="217">
        <f t="shared" si="4"/>
        <v>324947</v>
      </c>
    </row>
    <row r="46" spans="1:11" ht="12.75">
      <c r="A46" s="211" t="s">
        <v>51</v>
      </c>
      <c r="B46" s="212">
        <v>156301</v>
      </c>
      <c r="C46" s="212">
        <v>10181</v>
      </c>
      <c r="D46" s="213">
        <v>1289469</v>
      </c>
      <c r="E46" s="214">
        <f t="shared" si="0"/>
        <v>1455951</v>
      </c>
      <c r="F46" s="215">
        <v>57253</v>
      </c>
      <c r="G46" s="216">
        <v>514598</v>
      </c>
      <c r="H46" s="217">
        <f t="shared" si="1"/>
        <v>571851</v>
      </c>
      <c r="I46" s="217">
        <f t="shared" si="2"/>
        <v>223735</v>
      </c>
      <c r="J46" s="217">
        <f t="shared" si="3"/>
        <v>1804067</v>
      </c>
      <c r="K46" s="217">
        <f t="shared" si="4"/>
        <v>2027802</v>
      </c>
    </row>
    <row r="47" spans="1:11" ht="12.75">
      <c r="A47" s="211" t="s">
        <v>52</v>
      </c>
      <c r="B47" s="212">
        <v>0</v>
      </c>
      <c r="C47" s="212">
        <v>0</v>
      </c>
      <c r="D47" s="213">
        <v>0</v>
      </c>
      <c r="E47" s="214">
        <f t="shared" si="0"/>
        <v>0</v>
      </c>
      <c r="F47" s="215">
        <v>0</v>
      </c>
      <c r="G47" s="216">
        <v>0</v>
      </c>
      <c r="H47" s="217">
        <f t="shared" si="1"/>
        <v>0</v>
      </c>
      <c r="I47" s="217">
        <f t="shared" si="2"/>
        <v>0</v>
      </c>
      <c r="J47" s="217">
        <f t="shared" si="3"/>
        <v>0</v>
      </c>
      <c r="K47" s="217">
        <f t="shared" si="4"/>
        <v>0</v>
      </c>
    </row>
    <row r="48" spans="1:11" ht="12.75">
      <c r="A48" s="211" t="s">
        <v>53</v>
      </c>
      <c r="B48" s="212">
        <v>0</v>
      </c>
      <c r="C48" s="212">
        <v>0</v>
      </c>
      <c r="D48" s="213">
        <v>0</v>
      </c>
      <c r="E48" s="214">
        <f t="shared" si="0"/>
        <v>0</v>
      </c>
      <c r="F48" s="215">
        <v>0</v>
      </c>
      <c r="G48" s="216">
        <v>0</v>
      </c>
      <c r="H48" s="217">
        <f t="shared" si="1"/>
        <v>0</v>
      </c>
      <c r="I48" s="217">
        <f t="shared" si="2"/>
        <v>0</v>
      </c>
      <c r="J48" s="217">
        <f t="shared" si="3"/>
        <v>0</v>
      </c>
      <c r="K48" s="217">
        <f t="shared" si="4"/>
        <v>0</v>
      </c>
    </row>
    <row r="49" spans="1:11" ht="12.75">
      <c r="A49" s="211" t="s">
        <v>54</v>
      </c>
      <c r="B49" s="212">
        <v>63578</v>
      </c>
      <c r="C49" s="212">
        <v>3412</v>
      </c>
      <c r="D49" s="213">
        <v>427911</v>
      </c>
      <c r="E49" s="214">
        <f t="shared" si="0"/>
        <v>494901</v>
      </c>
      <c r="F49" s="215">
        <v>2176</v>
      </c>
      <c r="G49" s="216">
        <v>20352</v>
      </c>
      <c r="H49" s="217">
        <f t="shared" si="1"/>
        <v>22528</v>
      </c>
      <c r="I49" s="217">
        <f t="shared" si="2"/>
        <v>69166</v>
      </c>
      <c r="J49" s="217">
        <f t="shared" si="3"/>
        <v>448263</v>
      </c>
      <c r="K49" s="217">
        <f t="shared" si="4"/>
        <v>517429</v>
      </c>
    </row>
    <row r="50" spans="1:11" ht="12.75">
      <c r="A50" s="211" t="s">
        <v>55</v>
      </c>
      <c r="B50" s="212">
        <v>1</v>
      </c>
      <c r="C50" s="212">
        <v>15</v>
      </c>
      <c r="D50" s="213">
        <v>99</v>
      </c>
      <c r="E50" s="214">
        <f t="shared" si="0"/>
        <v>115</v>
      </c>
      <c r="F50" s="215">
        <v>13</v>
      </c>
      <c r="G50" s="216">
        <v>107</v>
      </c>
      <c r="H50" s="217">
        <f t="shared" si="1"/>
        <v>120</v>
      </c>
      <c r="I50" s="217">
        <f t="shared" si="2"/>
        <v>29</v>
      </c>
      <c r="J50" s="217">
        <f t="shared" si="3"/>
        <v>206</v>
      </c>
      <c r="K50" s="217">
        <f t="shared" si="4"/>
        <v>235</v>
      </c>
    </row>
    <row r="51" spans="1:11" ht="12.75">
      <c r="A51" s="211" t="s">
        <v>56</v>
      </c>
      <c r="B51" s="212">
        <v>82554</v>
      </c>
      <c r="C51" s="212">
        <v>11618</v>
      </c>
      <c r="D51" s="213">
        <v>697860</v>
      </c>
      <c r="E51" s="214">
        <f t="shared" si="0"/>
        <v>792032</v>
      </c>
      <c r="F51" s="215">
        <v>1914</v>
      </c>
      <c r="G51" s="216">
        <v>29360</v>
      </c>
      <c r="H51" s="217">
        <f t="shared" si="1"/>
        <v>31274</v>
      </c>
      <c r="I51" s="217">
        <f t="shared" si="2"/>
        <v>96086</v>
      </c>
      <c r="J51" s="217">
        <f t="shared" si="3"/>
        <v>727220</v>
      </c>
      <c r="K51" s="217">
        <f t="shared" si="4"/>
        <v>823306</v>
      </c>
    </row>
    <row r="52" spans="1:11" ht="12.75">
      <c r="A52" s="211" t="s">
        <v>57</v>
      </c>
      <c r="B52" s="212">
        <v>0</v>
      </c>
      <c r="C52" s="212">
        <v>0</v>
      </c>
      <c r="D52" s="213">
        <v>0</v>
      </c>
      <c r="E52" s="214">
        <f t="shared" si="0"/>
        <v>0</v>
      </c>
      <c r="F52" s="215">
        <v>0</v>
      </c>
      <c r="G52" s="216">
        <v>0</v>
      </c>
      <c r="H52" s="217">
        <f t="shared" si="1"/>
        <v>0</v>
      </c>
      <c r="I52" s="217">
        <f t="shared" si="2"/>
        <v>0</v>
      </c>
      <c r="J52" s="217">
        <f t="shared" si="3"/>
        <v>0</v>
      </c>
      <c r="K52" s="217">
        <f t="shared" si="4"/>
        <v>0</v>
      </c>
    </row>
    <row r="53" spans="1:11" ht="12.75">
      <c r="A53" s="211" t="s">
        <v>58</v>
      </c>
      <c r="B53" s="212">
        <v>0</v>
      </c>
      <c r="C53" s="212">
        <v>0</v>
      </c>
      <c r="D53" s="213">
        <v>0</v>
      </c>
      <c r="E53" s="214">
        <f t="shared" si="0"/>
        <v>0</v>
      </c>
      <c r="F53" s="215"/>
      <c r="G53" s="216">
        <v>0</v>
      </c>
      <c r="H53" s="217">
        <f t="shared" si="1"/>
        <v>0</v>
      </c>
      <c r="I53" s="217">
        <f t="shared" si="2"/>
        <v>0</v>
      </c>
      <c r="J53" s="217">
        <f t="shared" si="3"/>
        <v>0</v>
      </c>
      <c r="K53" s="217">
        <f t="shared" si="4"/>
        <v>0</v>
      </c>
    </row>
    <row r="54" spans="1:11" ht="12.75">
      <c r="A54" s="211" t="s">
        <v>59</v>
      </c>
      <c r="B54" s="212">
        <v>0</v>
      </c>
      <c r="C54" s="212">
        <v>0</v>
      </c>
      <c r="D54" s="213">
        <v>0</v>
      </c>
      <c r="E54" s="214">
        <f t="shared" si="0"/>
        <v>0</v>
      </c>
      <c r="F54" s="215">
        <v>0</v>
      </c>
      <c r="G54" s="216">
        <v>0</v>
      </c>
      <c r="H54" s="217">
        <f t="shared" si="1"/>
        <v>0</v>
      </c>
      <c r="I54" s="217">
        <f t="shared" si="2"/>
        <v>0</v>
      </c>
      <c r="J54" s="217">
        <f t="shared" si="3"/>
        <v>0</v>
      </c>
      <c r="K54" s="217">
        <f t="shared" si="4"/>
        <v>0</v>
      </c>
    </row>
    <row r="55" spans="1:11" ht="12.75">
      <c r="A55" s="211" t="s">
        <v>60</v>
      </c>
      <c r="B55" s="212">
        <v>102852</v>
      </c>
      <c r="C55" s="212">
        <v>222860</v>
      </c>
      <c r="D55" s="213">
        <v>2396385</v>
      </c>
      <c r="E55" s="214">
        <f t="shared" si="0"/>
        <v>2722097</v>
      </c>
      <c r="F55" s="215">
        <v>37978</v>
      </c>
      <c r="G55" s="216">
        <v>367841</v>
      </c>
      <c r="H55" s="217">
        <f t="shared" si="1"/>
        <v>405819</v>
      </c>
      <c r="I55" s="217">
        <f t="shared" si="2"/>
        <v>363690</v>
      </c>
      <c r="J55" s="217">
        <f t="shared" si="3"/>
        <v>2764226</v>
      </c>
      <c r="K55" s="217">
        <f t="shared" si="4"/>
        <v>3127916</v>
      </c>
    </row>
    <row r="56" spans="1:11" ht="12.75">
      <c r="A56" s="211" t="s">
        <v>61</v>
      </c>
      <c r="B56" s="212">
        <v>5709</v>
      </c>
      <c r="C56" s="212">
        <v>6597</v>
      </c>
      <c r="D56" s="213">
        <v>28020</v>
      </c>
      <c r="E56" s="214">
        <f t="shared" si="0"/>
        <v>40326</v>
      </c>
      <c r="F56" s="215">
        <v>3348</v>
      </c>
      <c r="G56" s="216">
        <v>26826</v>
      </c>
      <c r="H56" s="217">
        <f t="shared" si="1"/>
        <v>30174</v>
      </c>
      <c r="I56" s="217">
        <f t="shared" si="2"/>
        <v>15654</v>
      </c>
      <c r="J56" s="217">
        <f t="shared" si="3"/>
        <v>54846</v>
      </c>
      <c r="K56" s="217">
        <f t="shared" si="4"/>
        <v>70500</v>
      </c>
    </row>
    <row r="57" spans="1:11" ht="12.75">
      <c r="A57" s="211" t="s">
        <v>62</v>
      </c>
      <c r="B57" s="212">
        <v>26764</v>
      </c>
      <c r="C57" s="212">
        <v>145940</v>
      </c>
      <c r="D57" s="213">
        <v>1193732</v>
      </c>
      <c r="E57" s="214">
        <f t="shared" si="0"/>
        <v>1366436</v>
      </c>
      <c r="F57" s="215">
        <v>79524</v>
      </c>
      <c r="G57" s="216">
        <v>712832</v>
      </c>
      <c r="H57" s="217">
        <f t="shared" si="1"/>
        <v>792356</v>
      </c>
      <c r="I57" s="217">
        <f t="shared" si="2"/>
        <v>252228</v>
      </c>
      <c r="J57" s="217">
        <f t="shared" si="3"/>
        <v>1906564</v>
      </c>
      <c r="K57" s="217">
        <f t="shared" si="4"/>
        <v>2158792</v>
      </c>
    </row>
    <row r="58" spans="1:11" ht="12.75">
      <c r="A58" s="211" t="s">
        <v>63</v>
      </c>
      <c r="B58" s="212">
        <v>789462</v>
      </c>
      <c r="C58" s="212">
        <v>10941</v>
      </c>
      <c r="D58" s="213">
        <v>4055410</v>
      </c>
      <c r="E58" s="214">
        <f t="shared" si="0"/>
        <v>4855813</v>
      </c>
      <c r="F58" s="215">
        <v>33563</v>
      </c>
      <c r="G58" s="216">
        <v>228566</v>
      </c>
      <c r="H58" s="217">
        <f t="shared" si="1"/>
        <v>262129</v>
      </c>
      <c r="I58" s="217">
        <f t="shared" si="2"/>
        <v>833966</v>
      </c>
      <c r="J58" s="217">
        <f t="shared" si="3"/>
        <v>4283976</v>
      </c>
      <c r="K58" s="217">
        <f t="shared" si="4"/>
        <v>5117942</v>
      </c>
    </row>
    <row r="59" spans="1:11" ht="12.75">
      <c r="A59" s="211" t="s">
        <v>64</v>
      </c>
      <c r="B59" s="212">
        <v>88277</v>
      </c>
      <c r="C59" s="212">
        <v>478033</v>
      </c>
      <c r="D59" s="213">
        <v>3760561</v>
      </c>
      <c r="E59" s="214">
        <f t="shared" si="0"/>
        <v>4326871</v>
      </c>
      <c r="F59" s="215">
        <v>65942</v>
      </c>
      <c r="G59" s="216">
        <v>681860</v>
      </c>
      <c r="H59" s="217">
        <f t="shared" si="1"/>
        <v>747802</v>
      </c>
      <c r="I59" s="217">
        <f t="shared" si="2"/>
        <v>632252</v>
      </c>
      <c r="J59" s="217">
        <f t="shared" si="3"/>
        <v>4442421</v>
      </c>
      <c r="K59" s="217">
        <f t="shared" si="4"/>
        <v>5074673</v>
      </c>
    </row>
    <row r="60" spans="1:11" ht="12.75">
      <c r="A60" s="211" t="s">
        <v>65</v>
      </c>
      <c r="B60" s="212">
        <v>0</v>
      </c>
      <c r="C60" s="212">
        <v>0</v>
      </c>
      <c r="D60" s="213">
        <v>0</v>
      </c>
      <c r="E60" s="214">
        <f t="shared" si="0"/>
        <v>0</v>
      </c>
      <c r="F60" s="215">
        <v>0</v>
      </c>
      <c r="G60" s="216">
        <v>0</v>
      </c>
      <c r="H60" s="217">
        <f t="shared" si="1"/>
        <v>0</v>
      </c>
      <c r="I60" s="217">
        <f t="shared" si="2"/>
        <v>0</v>
      </c>
      <c r="J60" s="217">
        <f t="shared" si="3"/>
        <v>0</v>
      </c>
      <c r="K60" s="217">
        <f t="shared" si="4"/>
        <v>0</v>
      </c>
    </row>
    <row r="61" spans="1:11" ht="12.75">
      <c r="A61" s="211" t="s">
        <v>66</v>
      </c>
      <c r="B61" s="212">
        <v>3749</v>
      </c>
      <c r="C61" s="212">
        <v>707</v>
      </c>
      <c r="D61" s="213">
        <v>15288</v>
      </c>
      <c r="E61" s="214">
        <f t="shared" si="0"/>
        <v>19744</v>
      </c>
      <c r="F61" s="215">
        <v>982</v>
      </c>
      <c r="G61" s="216">
        <v>2809</v>
      </c>
      <c r="H61" s="217">
        <f t="shared" si="1"/>
        <v>3791</v>
      </c>
      <c r="I61" s="217">
        <f t="shared" si="2"/>
        <v>5438</v>
      </c>
      <c r="J61" s="217">
        <f t="shared" si="3"/>
        <v>18097</v>
      </c>
      <c r="K61" s="217">
        <f t="shared" si="4"/>
        <v>23535</v>
      </c>
    </row>
    <row r="62" spans="1:11" ht="12.75">
      <c r="A62" s="211" t="s">
        <v>67</v>
      </c>
      <c r="B62" s="212">
        <v>64824</v>
      </c>
      <c r="C62" s="212">
        <v>1857</v>
      </c>
      <c r="D62" s="213">
        <v>385824</v>
      </c>
      <c r="E62" s="214">
        <f t="shared" si="0"/>
        <v>452505</v>
      </c>
      <c r="F62" s="215">
        <v>13423</v>
      </c>
      <c r="G62" s="216">
        <v>94642</v>
      </c>
      <c r="H62" s="217">
        <f t="shared" si="1"/>
        <v>108065</v>
      </c>
      <c r="I62" s="217">
        <f t="shared" si="2"/>
        <v>80104</v>
      </c>
      <c r="J62" s="217">
        <f t="shared" si="3"/>
        <v>480466</v>
      </c>
      <c r="K62" s="217">
        <f t="shared" si="4"/>
        <v>560570</v>
      </c>
    </row>
    <row r="63" spans="1:11" ht="12.75">
      <c r="A63" s="211" t="s">
        <v>68</v>
      </c>
      <c r="B63" s="212">
        <v>999</v>
      </c>
      <c r="C63" s="212">
        <v>119</v>
      </c>
      <c r="D63" s="213">
        <v>5975</v>
      </c>
      <c r="E63" s="214">
        <f t="shared" si="0"/>
        <v>7093</v>
      </c>
      <c r="F63" s="215">
        <v>179</v>
      </c>
      <c r="G63" s="216">
        <v>11711</v>
      </c>
      <c r="H63" s="217">
        <f t="shared" si="1"/>
        <v>11890</v>
      </c>
      <c r="I63" s="217">
        <f t="shared" si="2"/>
        <v>1297</v>
      </c>
      <c r="J63" s="217">
        <f t="shared" si="3"/>
        <v>17686</v>
      </c>
      <c r="K63" s="217">
        <f t="shared" si="4"/>
        <v>18983</v>
      </c>
    </row>
    <row r="64" spans="1:11" ht="12.75">
      <c r="A64" s="211" t="s">
        <v>69</v>
      </c>
      <c r="B64" s="212">
        <v>12317</v>
      </c>
      <c r="C64" s="212">
        <v>139</v>
      </c>
      <c r="D64" s="213">
        <v>53506</v>
      </c>
      <c r="E64" s="214">
        <f t="shared" si="0"/>
        <v>65962</v>
      </c>
      <c r="F64" s="215">
        <v>5016</v>
      </c>
      <c r="G64" s="216">
        <v>52319</v>
      </c>
      <c r="H64" s="217">
        <f t="shared" si="1"/>
        <v>57335</v>
      </c>
      <c r="I64" s="217">
        <f t="shared" si="2"/>
        <v>17472</v>
      </c>
      <c r="J64" s="217">
        <f t="shared" si="3"/>
        <v>105825</v>
      </c>
      <c r="K64" s="217">
        <f t="shared" si="4"/>
        <v>123297</v>
      </c>
    </row>
    <row r="65" spans="1:11" ht="12.75">
      <c r="A65" s="211" t="s">
        <v>70</v>
      </c>
      <c r="B65" s="212">
        <v>3593</v>
      </c>
      <c r="C65" s="212">
        <v>3251</v>
      </c>
      <c r="D65" s="213">
        <v>39791</v>
      </c>
      <c r="E65" s="214">
        <f t="shared" si="0"/>
        <v>46635</v>
      </c>
      <c r="F65" s="215">
        <v>621</v>
      </c>
      <c r="G65" s="216">
        <v>9868</v>
      </c>
      <c r="H65" s="217">
        <f t="shared" si="1"/>
        <v>10489</v>
      </c>
      <c r="I65" s="217">
        <f t="shared" si="2"/>
        <v>7465</v>
      </c>
      <c r="J65" s="217">
        <f t="shared" si="3"/>
        <v>49659</v>
      </c>
      <c r="K65" s="217">
        <f t="shared" si="4"/>
        <v>57124</v>
      </c>
    </row>
    <row r="66" spans="1:11" ht="12.75">
      <c r="A66" s="211" t="s">
        <v>71</v>
      </c>
      <c r="B66" s="212">
        <v>56173</v>
      </c>
      <c r="C66" s="212">
        <v>6973</v>
      </c>
      <c r="D66" s="213">
        <v>370025</v>
      </c>
      <c r="E66" s="214">
        <f t="shared" si="0"/>
        <v>433171</v>
      </c>
      <c r="F66" s="215">
        <v>16861</v>
      </c>
      <c r="G66" s="216">
        <v>148043</v>
      </c>
      <c r="H66" s="217">
        <f t="shared" si="1"/>
        <v>164904</v>
      </c>
      <c r="I66" s="217">
        <f t="shared" si="2"/>
        <v>80007</v>
      </c>
      <c r="J66" s="217">
        <f t="shared" si="3"/>
        <v>518068</v>
      </c>
      <c r="K66" s="217">
        <f t="shared" si="4"/>
        <v>598075</v>
      </c>
    </row>
    <row r="67" spans="1:11" ht="12.75">
      <c r="A67" s="211" t="s">
        <v>72</v>
      </c>
      <c r="B67" s="212">
        <v>3926</v>
      </c>
      <c r="C67" s="212">
        <v>1393</v>
      </c>
      <c r="D67" s="213">
        <v>33050</v>
      </c>
      <c r="E67" s="214">
        <f t="shared" si="0"/>
        <v>38369</v>
      </c>
      <c r="F67" s="215">
        <v>1230</v>
      </c>
      <c r="G67" s="216">
        <v>11022</v>
      </c>
      <c r="H67" s="217">
        <f t="shared" si="1"/>
        <v>12252</v>
      </c>
      <c r="I67" s="217">
        <f t="shared" si="2"/>
        <v>6549</v>
      </c>
      <c r="J67" s="217">
        <f t="shared" si="3"/>
        <v>44072</v>
      </c>
      <c r="K67" s="217">
        <f t="shared" si="4"/>
        <v>50621</v>
      </c>
    </row>
    <row r="68" spans="1:11" ht="12.75">
      <c r="A68" s="211" t="s">
        <v>73</v>
      </c>
      <c r="B68" s="212">
        <v>0</v>
      </c>
      <c r="C68" s="212">
        <v>0</v>
      </c>
      <c r="D68" s="213">
        <v>0</v>
      </c>
      <c r="E68" s="214">
        <f t="shared" si="0"/>
        <v>0</v>
      </c>
      <c r="F68" s="215">
        <v>0</v>
      </c>
      <c r="G68" s="216">
        <v>0</v>
      </c>
      <c r="H68" s="217">
        <f t="shared" si="1"/>
        <v>0</v>
      </c>
      <c r="I68" s="217">
        <f t="shared" si="2"/>
        <v>0</v>
      </c>
      <c r="J68" s="217">
        <f t="shared" si="3"/>
        <v>0</v>
      </c>
      <c r="K68" s="217">
        <f t="shared" si="4"/>
        <v>0</v>
      </c>
    </row>
    <row r="69" spans="1:11" ht="12.75">
      <c r="A69" s="211" t="s">
        <v>74</v>
      </c>
      <c r="B69" s="212">
        <v>105832</v>
      </c>
      <c r="C69" s="212">
        <v>57192</v>
      </c>
      <c r="D69" s="213">
        <v>1135770</v>
      </c>
      <c r="E69" s="214">
        <f t="shared" si="0"/>
        <v>1298794</v>
      </c>
      <c r="F69" s="215">
        <v>84552</v>
      </c>
      <c r="G69" s="216">
        <v>766931</v>
      </c>
      <c r="H69" s="217">
        <f t="shared" si="1"/>
        <v>851483</v>
      </c>
      <c r="I69" s="217">
        <f t="shared" si="2"/>
        <v>247576</v>
      </c>
      <c r="J69" s="217">
        <f t="shared" si="3"/>
        <v>1902701</v>
      </c>
      <c r="K69" s="217">
        <f t="shared" si="4"/>
        <v>2150277</v>
      </c>
    </row>
    <row r="70" spans="1:11" ht="12.75">
      <c r="A70" s="211" t="s">
        <v>75</v>
      </c>
      <c r="B70" s="212">
        <v>402</v>
      </c>
      <c r="C70" s="212">
        <v>2</v>
      </c>
      <c r="D70" s="213">
        <v>2090</v>
      </c>
      <c r="E70" s="214">
        <f t="shared" si="0"/>
        <v>2494</v>
      </c>
      <c r="F70" s="215">
        <v>41</v>
      </c>
      <c r="G70" s="216">
        <v>192</v>
      </c>
      <c r="H70" s="217">
        <f t="shared" si="1"/>
        <v>233</v>
      </c>
      <c r="I70" s="217">
        <f t="shared" si="2"/>
        <v>445</v>
      </c>
      <c r="J70" s="217">
        <f t="shared" si="3"/>
        <v>2282</v>
      </c>
      <c r="K70" s="217">
        <f t="shared" si="4"/>
        <v>2727</v>
      </c>
    </row>
    <row r="71" spans="1:11" ht="12.75">
      <c r="A71" s="211" t="s">
        <v>76</v>
      </c>
      <c r="B71" s="212">
        <v>17214</v>
      </c>
      <c r="C71" s="212">
        <v>11165</v>
      </c>
      <c r="D71" s="213">
        <v>193747</v>
      </c>
      <c r="E71" s="214">
        <f t="shared" si="0"/>
        <v>222126</v>
      </c>
      <c r="F71" s="215">
        <v>2942</v>
      </c>
      <c r="G71" s="216">
        <v>19200</v>
      </c>
      <c r="H71" s="217">
        <f t="shared" si="1"/>
        <v>22142</v>
      </c>
      <c r="I71" s="217">
        <f t="shared" si="2"/>
        <v>31321</v>
      </c>
      <c r="J71" s="217">
        <f t="shared" si="3"/>
        <v>212947</v>
      </c>
      <c r="K71" s="217">
        <f t="shared" si="4"/>
        <v>244268</v>
      </c>
    </row>
    <row r="72" spans="1:11" ht="12.75">
      <c r="A72" s="211" t="s">
        <v>77</v>
      </c>
      <c r="B72" s="212">
        <v>18058</v>
      </c>
      <c r="C72" s="212">
        <v>6153</v>
      </c>
      <c r="D72" s="213">
        <v>162438</v>
      </c>
      <c r="E72" s="214">
        <f t="shared" si="0"/>
        <v>186649</v>
      </c>
      <c r="F72" s="215">
        <v>4159</v>
      </c>
      <c r="G72" s="216">
        <v>40329</v>
      </c>
      <c r="H72" s="217">
        <f t="shared" si="1"/>
        <v>44488</v>
      </c>
      <c r="I72" s="217">
        <f t="shared" si="2"/>
        <v>28370</v>
      </c>
      <c r="J72" s="217">
        <f t="shared" si="3"/>
        <v>202767</v>
      </c>
      <c r="K72" s="217">
        <f t="shared" si="4"/>
        <v>231137</v>
      </c>
    </row>
    <row r="73" spans="1:11" ht="12.75">
      <c r="A73" s="211" t="s">
        <v>78</v>
      </c>
      <c r="B73" s="212">
        <v>0</v>
      </c>
      <c r="C73" s="212">
        <v>70</v>
      </c>
      <c r="D73" s="213">
        <v>174</v>
      </c>
      <c r="E73" s="214">
        <f t="shared" si="0"/>
        <v>244</v>
      </c>
      <c r="F73" s="215">
        <v>0</v>
      </c>
      <c r="G73" s="216">
        <v>0</v>
      </c>
      <c r="H73" s="217">
        <f t="shared" si="1"/>
        <v>0</v>
      </c>
      <c r="I73" s="217">
        <f t="shared" si="2"/>
        <v>70</v>
      </c>
      <c r="J73" s="217">
        <f t="shared" si="3"/>
        <v>174</v>
      </c>
      <c r="K73" s="217">
        <f t="shared" si="4"/>
        <v>244</v>
      </c>
    </row>
    <row r="74" spans="1:11" ht="12.75">
      <c r="A74" s="211" t="s">
        <v>79</v>
      </c>
      <c r="B74" s="212">
        <v>163469</v>
      </c>
      <c r="C74" s="212">
        <v>7738</v>
      </c>
      <c r="D74" s="213">
        <v>1224845</v>
      </c>
      <c r="E74" s="214">
        <f t="shared" si="0"/>
        <v>1396052</v>
      </c>
      <c r="F74" s="215">
        <v>25252</v>
      </c>
      <c r="G74" s="216">
        <v>164572</v>
      </c>
      <c r="H74" s="217">
        <f t="shared" si="1"/>
        <v>189824</v>
      </c>
      <c r="I74" s="217">
        <f t="shared" si="2"/>
        <v>196459</v>
      </c>
      <c r="J74" s="217">
        <f t="shared" si="3"/>
        <v>1389417</v>
      </c>
      <c r="K74" s="217">
        <f t="shared" si="4"/>
        <v>1585876</v>
      </c>
    </row>
    <row r="75" spans="1:11" ht="12.75">
      <c r="A75" s="211" t="s">
        <v>80</v>
      </c>
      <c r="B75" s="212"/>
      <c r="C75" s="212">
        <v>0</v>
      </c>
      <c r="D75" s="213">
        <v>1</v>
      </c>
      <c r="E75" s="214">
        <f t="shared" si="0"/>
        <v>1</v>
      </c>
      <c r="F75" s="215">
        <v>0</v>
      </c>
      <c r="G75" s="216">
        <v>0</v>
      </c>
      <c r="H75" s="217">
        <f t="shared" si="1"/>
        <v>0</v>
      </c>
      <c r="I75" s="217">
        <f t="shared" si="2"/>
        <v>0</v>
      </c>
      <c r="J75" s="217">
        <f t="shared" si="3"/>
        <v>1</v>
      </c>
      <c r="K75" s="217">
        <f t="shared" si="4"/>
        <v>1</v>
      </c>
    </row>
    <row r="76" spans="1:11" ht="12.75">
      <c r="A76" s="211" t="s">
        <v>81</v>
      </c>
      <c r="B76" s="212">
        <v>163733</v>
      </c>
      <c r="C76" s="212">
        <v>0</v>
      </c>
      <c r="D76" s="213">
        <v>2617561</v>
      </c>
      <c r="E76" s="214">
        <f t="shared" si="0"/>
        <v>2781294</v>
      </c>
      <c r="F76" s="215">
        <v>4566</v>
      </c>
      <c r="G76" s="216">
        <v>92739</v>
      </c>
      <c r="H76" s="217">
        <f t="shared" si="1"/>
        <v>97305</v>
      </c>
      <c r="I76" s="217">
        <f t="shared" si="2"/>
        <v>168299</v>
      </c>
      <c r="J76" s="217">
        <f t="shared" si="3"/>
        <v>2710300</v>
      </c>
      <c r="K76" s="217">
        <f t="shared" si="4"/>
        <v>2878599</v>
      </c>
    </row>
    <row r="77" spans="1:11" ht="12.75">
      <c r="A77" s="211" t="s">
        <v>82</v>
      </c>
      <c r="B77" s="212">
        <v>152</v>
      </c>
      <c r="C77" s="212">
        <v>254</v>
      </c>
      <c r="D77" s="213">
        <v>2403</v>
      </c>
      <c r="E77" s="214">
        <f t="shared" si="0"/>
        <v>2809</v>
      </c>
      <c r="F77" s="215">
        <v>25</v>
      </c>
      <c r="G77" s="216">
        <v>178</v>
      </c>
      <c r="H77" s="217">
        <f t="shared" si="1"/>
        <v>203</v>
      </c>
      <c r="I77" s="217">
        <f t="shared" si="2"/>
        <v>431</v>
      </c>
      <c r="J77" s="217">
        <f t="shared" si="3"/>
        <v>2581</v>
      </c>
      <c r="K77" s="217">
        <f t="shared" si="4"/>
        <v>3012</v>
      </c>
    </row>
    <row r="78" spans="1:11" ht="12.75">
      <c r="A78" s="211" t="s">
        <v>83</v>
      </c>
      <c r="B78" s="212">
        <v>0</v>
      </c>
      <c r="C78" s="212">
        <v>0</v>
      </c>
      <c r="D78" s="213">
        <v>0</v>
      </c>
      <c r="E78" s="214">
        <f t="shared" si="0"/>
        <v>0</v>
      </c>
      <c r="F78" s="215">
        <v>8</v>
      </c>
      <c r="G78" s="216">
        <v>0</v>
      </c>
      <c r="H78" s="217">
        <f t="shared" si="1"/>
        <v>8</v>
      </c>
      <c r="I78" s="217">
        <f t="shared" si="2"/>
        <v>8</v>
      </c>
      <c r="J78" s="217">
        <f t="shared" si="3"/>
        <v>0</v>
      </c>
      <c r="K78" s="217">
        <f t="shared" si="4"/>
        <v>8</v>
      </c>
    </row>
    <row r="79" spans="1:11" ht="12.75">
      <c r="A79" s="211" t="s">
        <v>84</v>
      </c>
      <c r="B79" s="212">
        <v>171</v>
      </c>
      <c r="C79" s="212">
        <v>0</v>
      </c>
      <c r="D79" s="213">
        <v>2788</v>
      </c>
      <c r="E79" s="214">
        <f t="shared" si="0"/>
        <v>2959</v>
      </c>
      <c r="F79" s="215">
        <v>130</v>
      </c>
      <c r="G79" s="216">
        <v>1628</v>
      </c>
      <c r="H79" s="217">
        <f t="shared" si="1"/>
        <v>1758</v>
      </c>
      <c r="I79" s="217">
        <f t="shared" si="2"/>
        <v>301</v>
      </c>
      <c r="J79" s="217">
        <f t="shared" si="3"/>
        <v>4416</v>
      </c>
      <c r="K79" s="217">
        <f t="shared" si="4"/>
        <v>4717</v>
      </c>
    </row>
    <row r="80" spans="1:11" ht="12.75">
      <c r="A80" s="211" t="s">
        <v>85</v>
      </c>
      <c r="B80" s="212">
        <v>0</v>
      </c>
      <c r="C80" s="212">
        <v>151</v>
      </c>
      <c r="D80" s="213">
        <v>1275</v>
      </c>
      <c r="E80" s="214">
        <f t="shared" si="0"/>
        <v>1426</v>
      </c>
      <c r="F80" s="215">
        <v>175</v>
      </c>
      <c r="G80" s="216">
        <v>1049</v>
      </c>
      <c r="H80" s="217">
        <f t="shared" si="1"/>
        <v>1224</v>
      </c>
      <c r="I80" s="217">
        <f t="shared" si="2"/>
        <v>326</v>
      </c>
      <c r="J80" s="217">
        <f t="shared" si="3"/>
        <v>2324</v>
      </c>
      <c r="K80" s="217">
        <f t="shared" si="4"/>
        <v>2650</v>
      </c>
    </row>
    <row r="81" spans="1:11" ht="12.75">
      <c r="A81" s="211" t="s">
        <v>86</v>
      </c>
      <c r="B81" s="212">
        <v>0</v>
      </c>
      <c r="C81" s="212">
        <v>0</v>
      </c>
      <c r="D81" s="213">
        <v>0</v>
      </c>
      <c r="E81" s="214">
        <f t="shared" si="0"/>
        <v>0</v>
      </c>
      <c r="F81" s="215">
        <v>0</v>
      </c>
      <c r="G81" s="216">
        <v>0</v>
      </c>
      <c r="H81" s="217">
        <f t="shared" si="1"/>
        <v>0</v>
      </c>
      <c r="I81" s="217">
        <f t="shared" si="2"/>
        <v>0</v>
      </c>
      <c r="J81" s="217">
        <f t="shared" si="3"/>
        <v>0</v>
      </c>
      <c r="K81" s="217">
        <f t="shared" si="4"/>
        <v>0</v>
      </c>
    </row>
    <row r="82" spans="1:11" ht="12.75">
      <c r="A82" s="211" t="s">
        <v>87</v>
      </c>
      <c r="B82" s="212">
        <v>173</v>
      </c>
      <c r="C82" s="212">
        <v>0</v>
      </c>
      <c r="D82" s="213">
        <v>1254</v>
      </c>
      <c r="E82" s="214">
        <f t="shared" si="0"/>
        <v>1427</v>
      </c>
      <c r="F82" s="215">
        <v>118</v>
      </c>
      <c r="G82" s="216">
        <v>805</v>
      </c>
      <c r="H82" s="217">
        <f t="shared" si="1"/>
        <v>923</v>
      </c>
      <c r="I82" s="217">
        <f t="shared" si="2"/>
        <v>291</v>
      </c>
      <c r="J82" s="217">
        <f t="shared" si="3"/>
        <v>2059</v>
      </c>
      <c r="K82" s="217">
        <f t="shared" si="4"/>
        <v>2350</v>
      </c>
    </row>
    <row r="83" spans="1:11" ht="12.75">
      <c r="A83" s="211" t="s">
        <v>88</v>
      </c>
      <c r="B83" s="212">
        <v>10680</v>
      </c>
      <c r="C83" s="212">
        <v>760</v>
      </c>
      <c r="D83" s="213">
        <v>80259</v>
      </c>
      <c r="E83" s="214">
        <f t="shared" si="0"/>
        <v>91699</v>
      </c>
      <c r="F83" s="215">
        <v>1368</v>
      </c>
      <c r="G83" s="216">
        <v>9691</v>
      </c>
      <c r="H83" s="217">
        <f t="shared" si="1"/>
        <v>11059</v>
      </c>
      <c r="I83" s="217">
        <f t="shared" si="2"/>
        <v>12808</v>
      </c>
      <c r="J83" s="217">
        <f t="shared" si="3"/>
        <v>89950</v>
      </c>
      <c r="K83" s="217">
        <f t="shared" si="4"/>
        <v>102758</v>
      </c>
    </row>
    <row r="84" spans="1:11" ht="12.75">
      <c r="A84" s="211" t="s">
        <v>89</v>
      </c>
      <c r="B84" s="212">
        <v>0</v>
      </c>
      <c r="C84" s="212">
        <v>0</v>
      </c>
      <c r="D84" s="213">
        <v>0</v>
      </c>
      <c r="E84" s="214">
        <f t="shared" si="0"/>
        <v>0</v>
      </c>
      <c r="F84" s="215">
        <v>0</v>
      </c>
      <c r="G84" s="216">
        <v>0</v>
      </c>
      <c r="H84" s="217">
        <f t="shared" si="1"/>
        <v>0</v>
      </c>
      <c r="I84" s="217">
        <f t="shared" si="2"/>
        <v>0</v>
      </c>
      <c r="J84" s="217">
        <f t="shared" si="3"/>
        <v>0</v>
      </c>
      <c r="K84" s="217">
        <f t="shared" si="4"/>
        <v>0</v>
      </c>
    </row>
    <row r="85" spans="1:11" ht="12.75">
      <c r="A85" s="211" t="s">
        <v>90</v>
      </c>
      <c r="B85" s="212">
        <v>0</v>
      </c>
      <c r="C85" s="212">
        <v>0</v>
      </c>
      <c r="D85" s="213">
        <v>0</v>
      </c>
      <c r="E85" s="214">
        <f t="shared" si="0"/>
        <v>0</v>
      </c>
      <c r="F85" s="215">
        <v>0</v>
      </c>
      <c r="G85" s="216">
        <v>0</v>
      </c>
      <c r="H85" s="217">
        <f t="shared" si="1"/>
        <v>0</v>
      </c>
      <c r="I85" s="217">
        <f t="shared" si="2"/>
        <v>0</v>
      </c>
      <c r="J85" s="217">
        <f t="shared" si="3"/>
        <v>0</v>
      </c>
      <c r="K85" s="217">
        <f t="shared" si="4"/>
        <v>0</v>
      </c>
    </row>
    <row r="86" spans="1:11" ht="12.75">
      <c r="A86" s="211" t="s">
        <v>91</v>
      </c>
      <c r="B86" s="212">
        <v>0</v>
      </c>
      <c r="C86" s="212">
        <v>0</v>
      </c>
      <c r="D86" s="213">
        <v>0</v>
      </c>
      <c r="E86" s="214">
        <f t="shared" si="0"/>
        <v>0</v>
      </c>
      <c r="F86" s="215">
        <v>0</v>
      </c>
      <c r="G86" s="216">
        <v>0</v>
      </c>
      <c r="H86" s="217">
        <f t="shared" si="1"/>
        <v>0</v>
      </c>
      <c r="I86" s="217">
        <f t="shared" si="2"/>
        <v>0</v>
      </c>
      <c r="J86" s="217">
        <f t="shared" si="3"/>
        <v>0</v>
      </c>
      <c r="K86" s="217">
        <f t="shared" si="4"/>
        <v>0</v>
      </c>
    </row>
    <row r="87" spans="1:11" ht="12.75">
      <c r="A87" s="211" t="s">
        <v>92</v>
      </c>
      <c r="B87" s="212">
        <v>0</v>
      </c>
      <c r="C87" s="212">
        <v>0</v>
      </c>
      <c r="D87" s="213">
        <v>0</v>
      </c>
      <c r="E87" s="214">
        <f t="shared" si="0"/>
        <v>0</v>
      </c>
      <c r="F87" s="215">
        <v>0</v>
      </c>
      <c r="G87" s="216">
        <v>0</v>
      </c>
      <c r="H87" s="217">
        <f t="shared" si="1"/>
        <v>0</v>
      </c>
      <c r="I87" s="217">
        <f t="shared" si="2"/>
        <v>0</v>
      </c>
      <c r="J87" s="217">
        <f t="shared" si="3"/>
        <v>0</v>
      </c>
      <c r="K87" s="217">
        <f t="shared" si="4"/>
        <v>0</v>
      </c>
    </row>
    <row r="88" spans="1:11" ht="12.75">
      <c r="A88" s="211" t="s">
        <v>93</v>
      </c>
      <c r="B88" s="212">
        <v>1421</v>
      </c>
      <c r="C88" s="212">
        <v>589</v>
      </c>
      <c r="D88" s="213">
        <v>7263</v>
      </c>
      <c r="E88" s="214">
        <f t="shared" si="0"/>
        <v>9273</v>
      </c>
      <c r="F88" s="215">
        <v>95</v>
      </c>
      <c r="G88" s="216">
        <v>1780</v>
      </c>
      <c r="H88" s="217">
        <f t="shared" si="1"/>
        <v>1875</v>
      </c>
      <c r="I88" s="217">
        <f t="shared" si="2"/>
        <v>2105</v>
      </c>
      <c r="J88" s="217">
        <f t="shared" si="3"/>
        <v>9043</v>
      </c>
      <c r="K88" s="217">
        <f t="shared" si="4"/>
        <v>11148</v>
      </c>
    </row>
    <row r="89" spans="1:11" ht="12.75">
      <c r="A89" s="211" t="s">
        <v>94</v>
      </c>
      <c r="B89" s="212">
        <v>20969</v>
      </c>
      <c r="C89" s="212">
        <v>1607</v>
      </c>
      <c r="D89" s="213">
        <v>82787</v>
      </c>
      <c r="E89" s="214">
        <f t="shared" si="0"/>
        <v>105363</v>
      </c>
      <c r="F89" s="215">
        <v>863</v>
      </c>
      <c r="G89" s="216">
        <v>6782</v>
      </c>
      <c r="H89" s="217">
        <f t="shared" si="1"/>
        <v>7645</v>
      </c>
      <c r="I89" s="217">
        <f t="shared" si="2"/>
        <v>23439</v>
      </c>
      <c r="J89" s="217">
        <f t="shared" si="3"/>
        <v>89569</v>
      </c>
      <c r="K89" s="217">
        <f t="shared" si="4"/>
        <v>113008</v>
      </c>
    </row>
    <row r="90" spans="1:11" ht="12.75">
      <c r="A90" s="211" t="s">
        <v>95</v>
      </c>
      <c r="B90" s="212">
        <v>295</v>
      </c>
      <c r="C90" s="212">
        <v>90</v>
      </c>
      <c r="D90" s="213">
        <v>3563</v>
      </c>
      <c r="E90" s="214">
        <f aca="true" t="shared" si="5" ref="E90:E120">SUM(B90:D90)</f>
        <v>3948</v>
      </c>
      <c r="F90" s="215">
        <v>1</v>
      </c>
      <c r="G90" s="216">
        <v>7</v>
      </c>
      <c r="H90" s="217">
        <f aca="true" t="shared" si="6" ref="H90:H120">SUM(F90:G90)</f>
        <v>8</v>
      </c>
      <c r="I90" s="217">
        <f aca="true" t="shared" si="7" ref="I90:I120">SUM(B90+C90+F90)</f>
        <v>386</v>
      </c>
      <c r="J90" s="217">
        <f aca="true" t="shared" si="8" ref="J90:J120">SUM(D90+G90)</f>
        <v>3570</v>
      </c>
      <c r="K90" s="217">
        <f aca="true" t="shared" si="9" ref="K90:K120">SUM(I90:J90)</f>
        <v>3956</v>
      </c>
    </row>
    <row r="91" spans="1:11" ht="12.75">
      <c r="A91" s="211" t="s">
        <v>96</v>
      </c>
      <c r="B91" s="212">
        <v>51047</v>
      </c>
      <c r="C91" s="212">
        <v>38899</v>
      </c>
      <c r="D91" s="213">
        <v>390116</v>
      </c>
      <c r="E91" s="214">
        <f t="shared" si="5"/>
        <v>480062</v>
      </c>
      <c r="F91" s="215">
        <v>10431</v>
      </c>
      <c r="G91" s="216">
        <v>49790</v>
      </c>
      <c r="H91" s="217">
        <f t="shared" si="6"/>
        <v>60221</v>
      </c>
      <c r="I91" s="217">
        <f t="shared" si="7"/>
        <v>100377</v>
      </c>
      <c r="J91" s="217">
        <f t="shared" si="8"/>
        <v>439906</v>
      </c>
      <c r="K91" s="217">
        <f t="shared" si="9"/>
        <v>540283</v>
      </c>
    </row>
    <row r="92" spans="1:11" ht="12.75">
      <c r="A92" s="211" t="s">
        <v>97</v>
      </c>
      <c r="B92" s="212">
        <v>45102</v>
      </c>
      <c r="C92" s="212">
        <v>1293</v>
      </c>
      <c r="D92" s="213">
        <v>337896</v>
      </c>
      <c r="E92" s="214">
        <f t="shared" si="5"/>
        <v>384291</v>
      </c>
      <c r="F92" s="215">
        <v>379</v>
      </c>
      <c r="G92" s="216">
        <v>1648</v>
      </c>
      <c r="H92" s="217">
        <f t="shared" si="6"/>
        <v>2027</v>
      </c>
      <c r="I92" s="217">
        <f t="shared" si="7"/>
        <v>46774</v>
      </c>
      <c r="J92" s="217">
        <f t="shared" si="8"/>
        <v>339544</v>
      </c>
      <c r="K92" s="217">
        <f t="shared" si="9"/>
        <v>386318</v>
      </c>
    </row>
    <row r="93" spans="1:11" ht="12.75">
      <c r="A93" s="211" t="s">
        <v>98</v>
      </c>
      <c r="B93" s="212">
        <v>76641</v>
      </c>
      <c r="C93" s="212">
        <v>801</v>
      </c>
      <c r="D93" s="213">
        <v>766694</v>
      </c>
      <c r="E93" s="214">
        <f t="shared" si="5"/>
        <v>844136</v>
      </c>
      <c r="F93" s="215">
        <v>2685</v>
      </c>
      <c r="G93" s="216">
        <v>12918</v>
      </c>
      <c r="H93" s="217">
        <f t="shared" si="6"/>
        <v>15603</v>
      </c>
      <c r="I93" s="217">
        <f t="shared" si="7"/>
        <v>80127</v>
      </c>
      <c r="J93" s="217">
        <f t="shared" si="8"/>
        <v>779612</v>
      </c>
      <c r="K93" s="217">
        <f>SUM(I93:J93)</f>
        <v>859739</v>
      </c>
    </row>
    <row r="94" spans="1:11" ht="12.75">
      <c r="A94" s="211" t="s">
        <v>99</v>
      </c>
      <c r="B94" s="212">
        <v>79826</v>
      </c>
      <c r="C94" s="212">
        <v>2518</v>
      </c>
      <c r="D94" s="213">
        <v>695225</v>
      </c>
      <c r="E94" s="214">
        <f t="shared" si="5"/>
        <v>777569</v>
      </c>
      <c r="F94" s="215">
        <v>2565</v>
      </c>
      <c r="G94" s="216">
        <v>37413</v>
      </c>
      <c r="H94" s="217">
        <f t="shared" si="6"/>
        <v>39978</v>
      </c>
      <c r="I94" s="217">
        <f t="shared" si="7"/>
        <v>84909</v>
      </c>
      <c r="J94" s="217">
        <f t="shared" si="8"/>
        <v>732638</v>
      </c>
      <c r="K94" s="217">
        <f t="shared" si="9"/>
        <v>817547</v>
      </c>
    </row>
    <row r="95" spans="1:11" ht="12.75">
      <c r="A95" s="211" t="s">
        <v>100</v>
      </c>
      <c r="B95" s="212">
        <v>0</v>
      </c>
      <c r="C95" s="212">
        <v>253</v>
      </c>
      <c r="D95" s="213">
        <v>1606</v>
      </c>
      <c r="E95" s="214">
        <f t="shared" si="5"/>
        <v>1859</v>
      </c>
      <c r="F95" s="215">
        <v>60</v>
      </c>
      <c r="G95" s="216">
        <v>533</v>
      </c>
      <c r="H95" s="217">
        <f t="shared" si="6"/>
        <v>593</v>
      </c>
      <c r="I95" s="217">
        <f t="shared" si="7"/>
        <v>313</v>
      </c>
      <c r="J95" s="217">
        <f t="shared" si="8"/>
        <v>2139</v>
      </c>
      <c r="K95" s="217">
        <f t="shared" si="9"/>
        <v>2452</v>
      </c>
    </row>
    <row r="96" spans="1:11" ht="12.75">
      <c r="A96" s="211" t="s">
        <v>101</v>
      </c>
      <c r="B96" s="212">
        <v>120834</v>
      </c>
      <c r="C96" s="212">
        <v>2244</v>
      </c>
      <c r="D96" s="213">
        <v>1028089</v>
      </c>
      <c r="E96" s="214">
        <f t="shared" si="5"/>
        <v>1151167</v>
      </c>
      <c r="F96" s="215">
        <v>7952</v>
      </c>
      <c r="G96" s="216">
        <v>157473</v>
      </c>
      <c r="H96" s="217">
        <f t="shared" si="6"/>
        <v>165425</v>
      </c>
      <c r="I96" s="217">
        <f t="shared" si="7"/>
        <v>131030</v>
      </c>
      <c r="J96" s="217">
        <f t="shared" si="8"/>
        <v>1185562</v>
      </c>
      <c r="K96" s="217">
        <f t="shared" si="9"/>
        <v>1316592</v>
      </c>
    </row>
    <row r="97" spans="1:11" ht="12.75">
      <c r="A97" s="211" t="s">
        <v>102</v>
      </c>
      <c r="B97" s="212">
        <v>567</v>
      </c>
      <c r="C97" s="212">
        <v>32</v>
      </c>
      <c r="D97" s="213">
        <v>3525</v>
      </c>
      <c r="E97" s="214">
        <f t="shared" si="5"/>
        <v>4124</v>
      </c>
      <c r="F97" s="215">
        <v>119</v>
      </c>
      <c r="G97" s="216">
        <v>809</v>
      </c>
      <c r="H97" s="217">
        <f t="shared" si="6"/>
        <v>928</v>
      </c>
      <c r="I97" s="217">
        <f t="shared" si="7"/>
        <v>718</v>
      </c>
      <c r="J97" s="217">
        <f t="shared" si="8"/>
        <v>4334</v>
      </c>
      <c r="K97" s="217">
        <f t="shared" si="9"/>
        <v>5052</v>
      </c>
    </row>
    <row r="98" spans="1:11" ht="12.75">
      <c r="A98" s="211" t="s">
        <v>103</v>
      </c>
      <c r="B98" s="212">
        <v>13051</v>
      </c>
      <c r="C98" s="212">
        <v>838</v>
      </c>
      <c r="D98" s="213">
        <v>123195</v>
      </c>
      <c r="E98" s="214">
        <f t="shared" si="5"/>
        <v>137084</v>
      </c>
      <c r="F98" s="215">
        <v>1287</v>
      </c>
      <c r="G98" s="216">
        <v>13721</v>
      </c>
      <c r="H98" s="217">
        <f t="shared" si="6"/>
        <v>15008</v>
      </c>
      <c r="I98" s="217">
        <f t="shared" si="7"/>
        <v>15176</v>
      </c>
      <c r="J98" s="217">
        <f t="shared" si="8"/>
        <v>136916</v>
      </c>
      <c r="K98" s="217">
        <f t="shared" si="9"/>
        <v>152092</v>
      </c>
    </row>
    <row r="99" spans="1:11" ht="12.75">
      <c r="A99" s="211" t="s">
        <v>104</v>
      </c>
      <c r="B99" s="212">
        <v>1048</v>
      </c>
      <c r="C99" s="212">
        <v>155</v>
      </c>
      <c r="D99" s="213">
        <v>5750</v>
      </c>
      <c r="E99" s="214">
        <f t="shared" si="5"/>
        <v>6953</v>
      </c>
      <c r="F99" s="215">
        <v>28</v>
      </c>
      <c r="G99" s="216">
        <v>624</v>
      </c>
      <c r="H99" s="217">
        <f t="shared" si="6"/>
        <v>652</v>
      </c>
      <c r="I99" s="217">
        <f t="shared" si="7"/>
        <v>1231</v>
      </c>
      <c r="J99" s="217">
        <f t="shared" si="8"/>
        <v>6374</v>
      </c>
      <c r="K99" s="217">
        <f t="shared" si="9"/>
        <v>7605</v>
      </c>
    </row>
    <row r="100" spans="1:11" ht="12.75">
      <c r="A100" s="211" t="s">
        <v>105</v>
      </c>
      <c r="B100" s="212"/>
      <c r="C100" s="212">
        <v>0</v>
      </c>
      <c r="D100" s="213">
        <v>0</v>
      </c>
      <c r="E100" s="214">
        <f t="shared" si="5"/>
        <v>0</v>
      </c>
      <c r="F100" s="215"/>
      <c r="G100" s="216">
        <v>0</v>
      </c>
      <c r="H100" s="217">
        <f t="shared" si="6"/>
        <v>0</v>
      </c>
      <c r="I100" s="217">
        <f t="shared" si="7"/>
        <v>0</v>
      </c>
      <c r="J100" s="217">
        <f t="shared" si="8"/>
        <v>0</v>
      </c>
      <c r="K100" s="217">
        <f t="shared" si="9"/>
        <v>0</v>
      </c>
    </row>
    <row r="101" spans="1:11" ht="12.75">
      <c r="A101" s="211" t="s">
        <v>106</v>
      </c>
      <c r="B101" s="212">
        <v>0</v>
      </c>
      <c r="C101" s="212">
        <v>0</v>
      </c>
      <c r="D101" s="213">
        <v>0</v>
      </c>
      <c r="E101" s="214">
        <f t="shared" si="5"/>
        <v>0</v>
      </c>
      <c r="F101" s="215"/>
      <c r="G101" s="216">
        <v>0</v>
      </c>
      <c r="H101" s="217">
        <f t="shared" si="6"/>
        <v>0</v>
      </c>
      <c r="I101" s="217">
        <f t="shared" si="7"/>
        <v>0</v>
      </c>
      <c r="J101" s="217">
        <f t="shared" si="8"/>
        <v>0</v>
      </c>
      <c r="K101" s="217">
        <f t="shared" si="9"/>
        <v>0</v>
      </c>
    </row>
    <row r="102" spans="1:11" ht="12.75">
      <c r="A102" s="211" t="s">
        <v>107</v>
      </c>
      <c r="B102" s="212"/>
      <c r="C102" s="212">
        <v>0</v>
      </c>
      <c r="D102" s="213"/>
      <c r="E102" s="214"/>
      <c r="F102" s="215">
        <v>0</v>
      </c>
      <c r="G102" s="216">
        <v>0</v>
      </c>
      <c r="H102" s="217">
        <f t="shared" si="6"/>
        <v>0</v>
      </c>
      <c r="I102" s="217">
        <f t="shared" si="7"/>
        <v>0</v>
      </c>
      <c r="J102" s="217">
        <f t="shared" si="8"/>
        <v>0</v>
      </c>
      <c r="K102" s="217">
        <f t="shared" si="9"/>
        <v>0</v>
      </c>
    </row>
    <row r="103" spans="1:11" ht="12.75">
      <c r="A103" s="211" t="s">
        <v>108</v>
      </c>
      <c r="B103" s="212">
        <v>0</v>
      </c>
      <c r="C103" s="212">
        <v>0</v>
      </c>
      <c r="D103" s="213">
        <v>0</v>
      </c>
      <c r="E103" s="214">
        <f t="shared" si="5"/>
        <v>0</v>
      </c>
      <c r="F103" s="215">
        <v>0</v>
      </c>
      <c r="G103" s="216">
        <v>0</v>
      </c>
      <c r="H103" s="217">
        <f t="shared" si="6"/>
        <v>0</v>
      </c>
      <c r="I103" s="217">
        <f t="shared" si="7"/>
        <v>0</v>
      </c>
      <c r="J103" s="217">
        <f t="shared" si="8"/>
        <v>0</v>
      </c>
      <c r="K103" s="217">
        <f t="shared" si="9"/>
        <v>0</v>
      </c>
    </row>
    <row r="104" spans="1:11" ht="12.75">
      <c r="A104" s="211" t="s">
        <v>109</v>
      </c>
      <c r="B104" s="212">
        <v>3255</v>
      </c>
      <c r="C104" s="212">
        <v>62</v>
      </c>
      <c r="D104" s="213">
        <v>23756</v>
      </c>
      <c r="E104" s="214">
        <f t="shared" si="5"/>
        <v>27073</v>
      </c>
      <c r="F104" s="215">
        <v>83</v>
      </c>
      <c r="G104" s="216">
        <v>717</v>
      </c>
      <c r="H104" s="217">
        <f t="shared" si="6"/>
        <v>800</v>
      </c>
      <c r="I104" s="217">
        <f t="shared" si="7"/>
        <v>3400</v>
      </c>
      <c r="J104" s="217">
        <f t="shared" si="8"/>
        <v>24473</v>
      </c>
      <c r="K104" s="217">
        <f t="shared" si="9"/>
        <v>27873</v>
      </c>
    </row>
    <row r="105" spans="1:11" ht="12.75">
      <c r="A105" s="211" t="s">
        <v>110</v>
      </c>
      <c r="B105" s="212">
        <v>0</v>
      </c>
      <c r="C105" s="212">
        <v>0</v>
      </c>
      <c r="D105" s="213">
        <v>0</v>
      </c>
      <c r="E105" s="214">
        <f t="shared" si="5"/>
        <v>0</v>
      </c>
      <c r="F105" s="215">
        <v>0</v>
      </c>
      <c r="G105" s="216">
        <v>0</v>
      </c>
      <c r="H105" s="217">
        <f t="shared" si="6"/>
        <v>0</v>
      </c>
      <c r="I105" s="217">
        <f t="shared" si="7"/>
        <v>0</v>
      </c>
      <c r="J105" s="217">
        <f t="shared" si="8"/>
        <v>0</v>
      </c>
      <c r="K105" s="217">
        <f t="shared" si="9"/>
        <v>0</v>
      </c>
    </row>
    <row r="106" spans="1:11" ht="12.75">
      <c r="A106" s="211" t="s">
        <v>111</v>
      </c>
      <c r="B106" s="212">
        <v>26768</v>
      </c>
      <c r="C106" s="212">
        <v>29155</v>
      </c>
      <c r="D106" s="213">
        <v>268334</v>
      </c>
      <c r="E106" s="214">
        <f t="shared" si="5"/>
        <v>324257</v>
      </c>
      <c r="F106" s="215">
        <v>11766</v>
      </c>
      <c r="G106" s="216">
        <v>132537</v>
      </c>
      <c r="H106" s="217">
        <f t="shared" si="6"/>
        <v>144303</v>
      </c>
      <c r="I106" s="217">
        <f t="shared" si="7"/>
        <v>67689</v>
      </c>
      <c r="J106" s="217">
        <f t="shared" si="8"/>
        <v>400871</v>
      </c>
      <c r="K106" s="217">
        <f t="shared" si="9"/>
        <v>468560</v>
      </c>
    </row>
    <row r="107" spans="1:11" ht="12.75">
      <c r="A107" s="211" t="s">
        <v>112</v>
      </c>
      <c r="B107" s="212">
        <v>4664</v>
      </c>
      <c r="C107" s="212">
        <v>1452</v>
      </c>
      <c r="D107" s="213">
        <v>29028</v>
      </c>
      <c r="E107" s="214">
        <f t="shared" si="5"/>
        <v>35144</v>
      </c>
      <c r="F107" s="215">
        <v>1750</v>
      </c>
      <c r="G107" s="216">
        <v>15926</v>
      </c>
      <c r="H107" s="217">
        <f t="shared" si="6"/>
        <v>17676</v>
      </c>
      <c r="I107" s="217">
        <f t="shared" si="7"/>
        <v>7866</v>
      </c>
      <c r="J107" s="217">
        <f t="shared" si="8"/>
        <v>44954</v>
      </c>
      <c r="K107" s="217">
        <f t="shared" si="9"/>
        <v>52820</v>
      </c>
    </row>
    <row r="108" spans="1:11" ht="12.75">
      <c r="A108" s="211" t="s">
        <v>113</v>
      </c>
      <c r="B108" s="212">
        <v>128188</v>
      </c>
      <c r="C108" s="212">
        <v>43245</v>
      </c>
      <c r="D108" s="213">
        <v>1121841</v>
      </c>
      <c r="E108" s="214">
        <f t="shared" si="5"/>
        <v>1293274</v>
      </c>
      <c r="F108" s="215">
        <v>4362</v>
      </c>
      <c r="G108" s="216">
        <v>23318</v>
      </c>
      <c r="H108" s="217">
        <f t="shared" si="6"/>
        <v>27680</v>
      </c>
      <c r="I108" s="217">
        <f t="shared" si="7"/>
        <v>175795</v>
      </c>
      <c r="J108" s="217">
        <f t="shared" si="8"/>
        <v>1145159</v>
      </c>
      <c r="K108" s="217">
        <f t="shared" si="9"/>
        <v>1320954</v>
      </c>
    </row>
    <row r="109" spans="1:11" ht="12.75">
      <c r="A109" s="211" t="s">
        <v>114</v>
      </c>
      <c r="B109" s="212">
        <v>207501</v>
      </c>
      <c r="C109" s="212">
        <v>74519</v>
      </c>
      <c r="D109" s="213">
        <v>1917906</v>
      </c>
      <c r="E109" s="214">
        <f t="shared" si="5"/>
        <v>2199926</v>
      </c>
      <c r="F109" s="215">
        <v>26789</v>
      </c>
      <c r="G109" s="216">
        <v>205302</v>
      </c>
      <c r="H109" s="217">
        <f t="shared" si="6"/>
        <v>232091</v>
      </c>
      <c r="I109" s="217">
        <f t="shared" si="7"/>
        <v>308809</v>
      </c>
      <c r="J109" s="217">
        <f t="shared" si="8"/>
        <v>2123208</v>
      </c>
      <c r="K109" s="217">
        <f t="shared" si="9"/>
        <v>2432017</v>
      </c>
    </row>
    <row r="110" spans="1:11" ht="12.75">
      <c r="A110" s="211" t="s">
        <v>115</v>
      </c>
      <c r="B110" s="212">
        <v>4189</v>
      </c>
      <c r="C110" s="212">
        <v>1975</v>
      </c>
      <c r="D110" s="213">
        <v>33339</v>
      </c>
      <c r="E110" s="214">
        <f t="shared" si="5"/>
        <v>39503</v>
      </c>
      <c r="F110" s="215">
        <v>1111</v>
      </c>
      <c r="G110" s="216">
        <v>7195</v>
      </c>
      <c r="H110" s="217">
        <f t="shared" si="6"/>
        <v>8306</v>
      </c>
      <c r="I110" s="217">
        <f t="shared" si="7"/>
        <v>7275</v>
      </c>
      <c r="J110" s="217">
        <f t="shared" si="8"/>
        <v>40534</v>
      </c>
      <c r="K110" s="217">
        <f t="shared" si="9"/>
        <v>47809</v>
      </c>
    </row>
    <row r="111" spans="1:11" ht="12.75">
      <c r="A111" s="211" t="s">
        <v>116</v>
      </c>
      <c r="B111" s="212">
        <v>661</v>
      </c>
      <c r="C111" s="212">
        <v>1361</v>
      </c>
      <c r="D111" s="213">
        <v>11657</v>
      </c>
      <c r="E111" s="214">
        <f t="shared" si="5"/>
        <v>13679</v>
      </c>
      <c r="F111" s="215">
        <v>977</v>
      </c>
      <c r="G111" s="216">
        <v>11532</v>
      </c>
      <c r="H111" s="217">
        <f t="shared" si="6"/>
        <v>12509</v>
      </c>
      <c r="I111" s="217">
        <f t="shared" si="7"/>
        <v>2999</v>
      </c>
      <c r="J111" s="217">
        <f t="shared" si="8"/>
        <v>23189</v>
      </c>
      <c r="K111" s="217">
        <f t="shared" si="9"/>
        <v>26188</v>
      </c>
    </row>
    <row r="112" spans="1:11" ht="12.75">
      <c r="A112" s="211" t="s">
        <v>117</v>
      </c>
      <c r="B112" s="212">
        <v>0</v>
      </c>
      <c r="C112" s="212"/>
      <c r="D112" s="213">
        <v>18</v>
      </c>
      <c r="E112" s="214">
        <f t="shared" si="5"/>
        <v>18</v>
      </c>
      <c r="F112" s="215"/>
      <c r="G112" s="216"/>
      <c r="H112" s="217">
        <f t="shared" si="6"/>
        <v>0</v>
      </c>
      <c r="I112" s="217">
        <f t="shared" si="7"/>
        <v>0</v>
      </c>
      <c r="J112" s="217">
        <f t="shared" si="8"/>
        <v>18</v>
      </c>
      <c r="K112" s="217">
        <f t="shared" si="9"/>
        <v>18</v>
      </c>
    </row>
    <row r="113" spans="1:11" ht="12.75">
      <c r="A113" s="211" t="s">
        <v>118</v>
      </c>
      <c r="B113" s="212">
        <v>0</v>
      </c>
      <c r="C113" s="212">
        <v>0</v>
      </c>
      <c r="D113" s="213">
        <v>0</v>
      </c>
      <c r="E113" s="214">
        <f t="shared" si="5"/>
        <v>0</v>
      </c>
      <c r="F113" s="215"/>
      <c r="G113" s="216"/>
      <c r="H113" s="217">
        <f t="shared" si="6"/>
        <v>0</v>
      </c>
      <c r="I113" s="217">
        <f t="shared" si="7"/>
        <v>0</v>
      </c>
      <c r="J113" s="217">
        <f t="shared" si="8"/>
        <v>0</v>
      </c>
      <c r="K113" s="217">
        <f t="shared" si="9"/>
        <v>0</v>
      </c>
    </row>
    <row r="114" spans="1:11" ht="12.75">
      <c r="A114" s="211" t="s">
        <v>119</v>
      </c>
      <c r="B114" s="212">
        <v>57812</v>
      </c>
      <c r="C114" s="212">
        <v>250</v>
      </c>
      <c r="D114" s="213">
        <v>551183</v>
      </c>
      <c r="E114" s="214">
        <f t="shared" si="5"/>
        <v>609245</v>
      </c>
      <c r="F114" s="215">
        <v>1110</v>
      </c>
      <c r="G114" s="216">
        <v>18989</v>
      </c>
      <c r="H114" s="217">
        <f t="shared" si="6"/>
        <v>20099</v>
      </c>
      <c r="I114" s="217">
        <f t="shared" si="7"/>
        <v>59172</v>
      </c>
      <c r="J114" s="217">
        <f t="shared" si="8"/>
        <v>570172</v>
      </c>
      <c r="K114" s="217">
        <f t="shared" si="9"/>
        <v>629344</v>
      </c>
    </row>
    <row r="115" spans="1:11" ht="12.75">
      <c r="A115" s="211" t="s">
        <v>120</v>
      </c>
      <c r="B115" s="212">
        <v>0</v>
      </c>
      <c r="C115" s="212">
        <v>0</v>
      </c>
      <c r="D115" s="213">
        <v>0</v>
      </c>
      <c r="E115" s="214">
        <f t="shared" si="5"/>
        <v>0</v>
      </c>
      <c r="F115" s="215">
        <v>0</v>
      </c>
      <c r="G115" s="216">
        <v>0</v>
      </c>
      <c r="H115" s="217">
        <f t="shared" si="6"/>
        <v>0</v>
      </c>
      <c r="I115" s="217">
        <f t="shared" si="7"/>
        <v>0</v>
      </c>
      <c r="J115" s="217">
        <f t="shared" si="8"/>
        <v>0</v>
      </c>
      <c r="K115" s="217">
        <f t="shared" si="9"/>
        <v>0</v>
      </c>
    </row>
    <row r="116" spans="1:11" ht="12.75">
      <c r="A116" s="211" t="s">
        <v>121</v>
      </c>
      <c r="B116" s="212"/>
      <c r="C116" s="212">
        <v>0</v>
      </c>
      <c r="D116" s="213"/>
      <c r="E116" s="214"/>
      <c r="F116" s="215">
        <v>0</v>
      </c>
      <c r="G116" s="216">
        <v>0</v>
      </c>
      <c r="H116" s="217">
        <f t="shared" si="6"/>
        <v>0</v>
      </c>
      <c r="I116" s="217">
        <f t="shared" si="7"/>
        <v>0</v>
      </c>
      <c r="J116" s="217">
        <f t="shared" si="8"/>
        <v>0</v>
      </c>
      <c r="K116" s="217">
        <f t="shared" si="9"/>
        <v>0</v>
      </c>
    </row>
    <row r="117" spans="1:11" ht="12.75">
      <c r="A117" s="211" t="s">
        <v>122</v>
      </c>
      <c r="B117" s="212">
        <v>0</v>
      </c>
      <c r="C117" s="212">
        <v>0</v>
      </c>
      <c r="D117" s="213"/>
      <c r="E117" s="214"/>
      <c r="F117" s="215">
        <v>0</v>
      </c>
      <c r="G117" s="216">
        <v>0</v>
      </c>
      <c r="H117" s="217">
        <f t="shared" si="6"/>
        <v>0</v>
      </c>
      <c r="I117" s="217">
        <f t="shared" si="7"/>
        <v>0</v>
      </c>
      <c r="J117" s="217">
        <f t="shared" si="8"/>
        <v>0</v>
      </c>
      <c r="K117" s="217">
        <f t="shared" si="9"/>
        <v>0</v>
      </c>
    </row>
    <row r="118" spans="1:11" ht="12.75">
      <c r="A118" s="211" t="s">
        <v>123</v>
      </c>
      <c r="B118" s="212">
        <v>0</v>
      </c>
      <c r="C118" s="212">
        <v>0</v>
      </c>
      <c r="D118" s="213">
        <v>0</v>
      </c>
      <c r="E118" s="214">
        <f t="shared" si="5"/>
        <v>0</v>
      </c>
      <c r="F118" s="215">
        <v>0</v>
      </c>
      <c r="G118" s="216">
        <v>0</v>
      </c>
      <c r="H118" s="217">
        <f t="shared" si="6"/>
        <v>0</v>
      </c>
      <c r="I118" s="217">
        <f t="shared" si="7"/>
        <v>0</v>
      </c>
      <c r="J118" s="217">
        <f t="shared" si="8"/>
        <v>0</v>
      </c>
      <c r="K118" s="217">
        <f t="shared" si="9"/>
        <v>0</v>
      </c>
    </row>
    <row r="119" spans="1:11" ht="12.75">
      <c r="A119" s="211" t="s">
        <v>124</v>
      </c>
      <c r="B119" s="212">
        <v>0</v>
      </c>
      <c r="C119" s="212">
        <v>0</v>
      </c>
      <c r="D119" s="213">
        <v>0</v>
      </c>
      <c r="E119" s="214">
        <f t="shared" si="5"/>
        <v>0</v>
      </c>
      <c r="F119" s="215">
        <v>0</v>
      </c>
      <c r="G119" s="216">
        <v>0</v>
      </c>
      <c r="H119" s="217">
        <f t="shared" si="6"/>
        <v>0</v>
      </c>
      <c r="I119" s="217">
        <f t="shared" si="7"/>
        <v>0</v>
      </c>
      <c r="J119" s="217">
        <f t="shared" si="8"/>
        <v>0</v>
      </c>
      <c r="K119" s="217">
        <f t="shared" si="9"/>
        <v>0</v>
      </c>
    </row>
    <row r="120" spans="1:11" ht="12.75">
      <c r="A120" s="211" t="s">
        <v>125</v>
      </c>
      <c r="B120" s="212">
        <v>0</v>
      </c>
      <c r="C120" s="212">
        <v>0</v>
      </c>
      <c r="D120" s="213">
        <v>0</v>
      </c>
      <c r="E120" s="214">
        <f t="shared" si="5"/>
        <v>0</v>
      </c>
      <c r="F120" s="215">
        <v>0</v>
      </c>
      <c r="G120" s="216">
        <v>0</v>
      </c>
      <c r="H120" s="217">
        <f t="shared" si="6"/>
        <v>0</v>
      </c>
      <c r="I120" s="217">
        <f t="shared" si="7"/>
        <v>0</v>
      </c>
      <c r="J120" s="217">
        <f t="shared" si="8"/>
        <v>0</v>
      </c>
      <c r="K120" s="217">
        <f t="shared" si="9"/>
        <v>0</v>
      </c>
    </row>
    <row r="121" spans="1:11" ht="12.75">
      <c r="A121" s="211"/>
      <c r="B121" s="218"/>
      <c r="C121" s="218"/>
      <c r="D121" s="216"/>
      <c r="E121" s="214"/>
      <c r="F121" s="218"/>
      <c r="G121" s="216"/>
      <c r="H121" s="217"/>
      <c r="I121" s="217"/>
      <c r="J121" s="217"/>
      <c r="K121" s="217"/>
    </row>
    <row r="122" spans="1:11" ht="12.75">
      <c r="A122" s="219"/>
      <c r="B122" s="220"/>
      <c r="C122" s="220"/>
      <c r="D122" s="217"/>
      <c r="E122" s="214"/>
      <c r="F122" s="210"/>
      <c r="G122" s="209"/>
      <c r="H122" s="210"/>
      <c r="I122" s="217"/>
      <c r="J122" s="210"/>
      <c r="K122" s="210"/>
    </row>
    <row r="123" spans="1:11" ht="12.75">
      <c r="A123" s="205"/>
      <c r="B123" s="217">
        <f>SUM(B25:B122)</f>
        <v>3106102</v>
      </c>
      <c r="C123" s="217">
        <f>SUM(C25:C122)</f>
        <v>1836471</v>
      </c>
      <c r="D123" s="217">
        <f>SUM(D25:D120)</f>
        <v>38358975</v>
      </c>
      <c r="E123" s="217">
        <f>SUM(E25:E120)</f>
        <v>43301548</v>
      </c>
      <c r="F123" s="218">
        <f>SUM(F25:F120)</f>
        <v>637097</v>
      </c>
      <c r="G123" s="217">
        <f>SUM(G25:G120)</f>
        <v>5829410</v>
      </c>
      <c r="H123" s="217">
        <f>F123+G123</f>
        <v>6466507</v>
      </c>
      <c r="I123" s="217">
        <f>SUM(I25:I120)</f>
        <v>5579670</v>
      </c>
      <c r="J123" s="217">
        <f>D123+G123</f>
        <v>44188385</v>
      </c>
      <c r="K123" s="217">
        <f>E123+H123</f>
        <v>49768055</v>
      </c>
    </row>
    <row r="124" spans="1:11" ht="12.75">
      <c r="A124" s="233"/>
      <c r="B124" s="208"/>
      <c r="C124" s="208"/>
      <c r="D124" s="233"/>
      <c r="E124" s="234"/>
      <c r="F124" s="208"/>
      <c r="G124" s="208"/>
      <c r="H124" s="208"/>
      <c r="I124" s="208"/>
      <c r="J124" s="208"/>
      <c r="K124" s="208"/>
    </row>
    <row r="125" spans="1:11" ht="12.75">
      <c r="A125" s="235"/>
      <c r="B125" s="236"/>
      <c r="C125" s="236"/>
      <c r="D125" s="237"/>
      <c r="E125" s="236"/>
      <c r="F125" s="236"/>
      <c r="G125" s="236"/>
      <c r="H125" s="236"/>
      <c r="I125" s="236"/>
      <c r="J125" s="236"/>
      <c r="K125" s="238"/>
    </row>
    <row r="126" spans="1:11" ht="12.75">
      <c r="A126" s="287" t="s">
        <v>138</v>
      </c>
      <c r="B126" s="276"/>
      <c r="C126" s="276"/>
      <c r="D126" s="276"/>
      <c r="E126" s="276"/>
      <c r="F126" s="276"/>
      <c r="G126" s="276"/>
      <c r="H126" s="276"/>
      <c r="I126" s="276"/>
      <c r="J126" s="276"/>
      <c r="K126" s="288"/>
    </row>
    <row r="127" spans="1:11" ht="12.75">
      <c r="A127" s="239" t="s">
        <v>139</v>
      </c>
      <c r="B127" s="223"/>
      <c r="C127" s="223"/>
      <c r="D127" s="223"/>
      <c r="E127" s="223"/>
      <c r="F127" s="221"/>
      <c r="G127" s="221"/>
      <c r="H127" s="221"/>
      <c r="I127" s="221"/>
      <c r="J127" s="221"/>
      <c r="K127" s="240"/>
    </row>
    <row r="128" spans="1:11" ht="12.75">
      <c r="A128" s="241"/>
      <c r="B128" s="229"/>
      <c r="C128" s="229"/>
      <c r="D128" s="229"/>
      <c r="E128" s="229"/>
      <c r="F128" s="223"/>
      <c r="G128" s="223"/>
      <c r="H128" s="223"/>
      <c r="I128" s="223"/>
      <c r="J128" s="223"/>
      <c r="K128" s="242"/>
    </row>
    <row r="129" spans="1:11" ht="12.75">
      <c r="A129" s="230"/>
      <c r="B129" s="231"/>
      <c r="C129" s="231"/>
      <c r="D129" s="231"/>
      <c r="E129" s="231"/>
      <c r="F129" s="231"/>
      <c r="G129" s="231"/>
      <c r="H129" s="231"/>
      <c r="I129" s="231"/>
      <c r="J129" s="231"/>
      <c r="K129" s="232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00">
      <selection activeCell="N18" sqref="N18"/>
    </sheetView>
  </sheetViews>
  <sheetFormatPr defaultColWidth="11.421875" defaultRowHeight="12.75"/>
  <cols>
    <col min="1" max="1" width="18.7109375" style="0" customWidth="1"/>
    <col min="2" max="3" width="10.140625" style="0" customWidth="1"/>
    <col min="4" max="4" width="11.7109375" style="0" customWidth="1"/>
    <col min="5" max="5" width="12.421875" style="0" customWidth="1"/>
    <col min="6" max="9" width="11.7109375" style="0" customWidth="1"/>
    <col min="10" max="10" width="11.8515625" style="0" customWidth="1"/>
    <col min="11" max="11" width="11.421875" style="0" customWidth="1"/>
    <col min="12" max="12" width="13.57421875" style="0" customWidth="1"/>
  </cols>
  <sheetData>
    <row r="1" spans="1:12" ht="12.75">
      <c r="A1" s="257" t="s">
        <v>170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85"/>
      <c r="B2" s="85"/>
      <c r="C2" s="85"/>
      <c r="D2" s="258" t="s">
        <v>177</v>
      </c>
      <c r="E2" s="258"/>
      <c r="F2" s="258"/>
      <c r="G2" s="258"/>
      <c r="H2" s="258"/>
      <c r="I2" s="258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58" t="s">
        <v>156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57" t="s">
        <v>179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>
      <c r="A16" s="268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68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73" t="s">
        <v>19</v>
      </c>
      <c r="C20" s="273"/>
      <c r="D20" s="273"/>
      <c r="E20" s="273"/>
      <c r="F20" s="273" t="s">
        <v>20</v>
      </c>
      <c r="G20" s="273"/>
      <c r="H20" s="273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74" t="s">
        <v>143</v>
      </c>
      <c r="G21" s="274"/>
      <c r="H21" s="274"/>
      <c r="I21" s="146"/>
      <c r="J21" s="144"/>
      <c r="K21" s="145"/>
      <c r="L21" s="147" t="s">
        <v>144</v>
      </c>
    </row>
    <row r="22" spans="1:12" ht="12.75">
      <c r="A22" s="147"/>
      <c r="B22" s="275" t="s">
        <v>180</v>
      </c>
      <c r="C22" s="275"/>
      <c r="D22" s="148" t="s">
        <v>137</v>
      </c>
      <c r="E22" s="148" t="s">
        <v>28</v>
      </c>
      <c r="F22" s="149" t="s">
        <v>180</v>
      </c>
      <c r="G22" s="148" t="s">
        <v>137</v>
      </c>
      <c r="H22" s="148" t="s">
        <v>28</v>
      </c>
      <c r="I22" s="149" t="s">
        <v>180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75">
        <v>2665</v>
      </c>
      <c r="C24" s="175">
        <v>106</v>
      </c>
      <c r="D24" s="158">
        <v>19045</v>
      </c>
      <c r="E24" s="159">
        <f>SUM(B24:D24)</f>
        <v>21816</v>
      </c>
      <c r="F24" s="175">
        <v>967</v>
      </c>
      <c r="G24" s="158">
        <v>7630</v>
      </c>
      <c r="H24" s="160">
        <f>SUM(F24:G24)</f>
        <v>8597</v>
      </c>
      <c r="I24" s="160">
        <f>SUM(B24+C24+F24)</f>
        <v>3738</v>
      </c>
      <c r="J24" s="160">
        <f>SUM(D24+G24)</f>
        <v>26675</v>
      </c>
      <c r="K24" s="159">
        <f>SUM(I24:J24)</f>
        <v>30413</v>
      </c>
      <c r="L24" s="175">
        <v>14549</v>
      </c>
    </row>
    <row r="25" spans="1:12" ht="12.75">
      <c r="A25" s="156" t="s">
        <v>31</v>
      </c>
      <c r="B25" s="175">
        <v>3905</v>
      </c>
      <c r="C25" s="175">
        <v>0</v>
      </c>
      <c r="D25" s="158">
        <v>41549</v>
      </c>
      <c r="E25" s="159">
        <f aca="true" t="shared" si="0" ref="E25:E88">SUM(B25:D25)</f>
        <v>45454</v>
      </c>
      <c r="F25" s="175">
        <v>242</v>
      </c>
      <c r="G25" s="158">
        <v>1263</v>
      </c>
      <c r="H25" s="160">
        <f aca="true" t="shared" si="1" ref="H25:H88">SUM(F25:G25)</f>
        <v>1505</v>
      </c>
      <c r="I25" s="160">
        <f>SUM(B25+C25+F25)</f>
        <v>4147</v>
      </c>
      <c r="J25" s="160">
        <f aca="true" t="shared" si="2" ref="J25:K88">SUM(D25+G25)</f>
        <v>42812</v>
      </c>
      <c r="K25" s="159">
        <f t="shared" si="2"/>
        <v>46959</v>
      </c>
      <c r="L25" s="175">
        <v>932</v>
      </c>
    </row>
    <row r="26" spans="1:12" ht="12.75">
      <c r="A26" s="156" t="s">
        <v>32</v>
      </c>
      <c r="B26" s="175">
        <v>1805</v>
      </c>
      <c r="C26" s="175">
        <v>103</v>
      </c>
      <c r="D26" s="158">
        <v>14051</v>
      </c>
      <c r="E26" s="159">
        <f t="shared" si="0"/>
        <v>15959</v>
      </c>
      <c r="F26" s="175">
        <v>147</v>
      </c>
      <c r="G26" s="158">
        <v>1219</v>
      </c>
      <c r="H26" s="160">
        <f t="shared" si="1"/>
        <v>1366</v>
      </c>
      <c r="I26" s="160">
        <f aca="true" t="shared" si="3" ref="I26:I89">SUM(B26+C26+F26)</f>
        <v>2055</v>
      </c>
      <c r="J26" s="160">
        <f t="shared" si="2"/>
        <v>15270</v>
      </c>
      <c r="K26" s="159">
        <f t="shared" si="2"/>
        <v>17325</v>
      </c>
      <c r="L26" s="175">
        <v>102</v>
      </c>
    </row>
    <row r="27" spans="1:12" ht="12.75">
      <c r="A27" s="156" t="s">
        <v>145</v>
      </c>
      <c r="B27" s="175">
        <v>2063</v>
      </c>
      <c r="C27" s="175">
        <v>2219</v>
      </c>
      <c r="D27" s="158">
        <v>21911</v>
      </c>
      <c r="E27" s="159">
        <f t="shared" si="0"/>
        <v>26193</v>
      </c>
      <c r="F27" s="175">
        <v>587</v>
      </c>
      <c r="G27" s="158">
        <v>3669</v>
      </c>
      <c r="H27" s="160">
        <f t="shared" si="1"/>
        <v>4256</v>
      </c>
      <c r="I27" s="160">
        <f t="shared" si="3"/>
        <v>4869</v>
      </c>
      <c r="J27" s="160">
        <f t="shared" si="2"/>
        <v>25580</v>
      </c>
      <c r="K27" s="159">
        <f t="shared" si="2"/>
        <v>30449</v>
      </c>
      <c r="L27" s="175">
        <v>126</v>
      </c>
    </row>
    <row r="28" spans="1:12" ht="12.75">
      <c r="A28" s="156" t="s">
        <v>34</v>
      </c>
      <c r="B28" s="175">
        <v>49</v>
      </c>
      <c r="C28" s="175">
        <v>998</v>
      </c>
      <c r="D28" s="158">
        <v>3864</v>
      </c>
      <c r="E28" s="159">
        <f t="shared" si="0"/>
        <v>4911</v>
      </c>
      <c r="F28" s="175">
        <v>18</v>
      </c>
      <c r="G28" s="158">
        <v>120</v>
      </c>
      <c r="H28" s="160">
        <f t="shared" si="1"/>
        <v>138</v>
      </c>
      <c r="I28" s="160">
        <f t="shared" si="3"/>
        <v>1065</v>
      </c>
      <c r="J28" s="160">
        <f t="shared" si="2"/>
        <v>3984</v>
      </c>
      <c r="K28" s="159">
        <f t="shared" si="2"/>
        <v>5049</v>
      </c>
      <c r="L28" s="175">
        <v>108</v>
      </c>
    </row>
    <row r="29" spans="1:12" ht="12.75">
      <c r="A29" s="156" t="s">
        <v>35</v>
      </c>
      <c r="B29" s="175">
        <v>941</v>
      </c>
      <c r="C29" s="175">
        <v>2319</v>
      </c>
      <c r="D29" s="158">
        <v>18604</v>
      </c>
      <c r="E29" s="159">
        <f t="shared" si="0"/>
        <v>21864</v>
      </c>
      <c r="F29" s="175">
        <v>437</v>
      </c>
      <c r="G29" s="158">
        <v>2988</v>
      </c>
      <c r="H29" s="160">
        <f t="shared" si="1"/>
        <v>3425</v>
      </c>
      <c r="I29" s="160">
        <f t="shared" si="3"/>
        <v>3697</v>
      </c>
      <c r="J29" s="160">
        <f t="shared" si="2"/>
        <v>21592</v>
      </c>
      <c r="K29" s="159">
        <f t="shared" si="2"/>
        <v>25289</v>
      </c>
      <c r="L29" s="175">
        <v>63839</v>
      </c>
    </row>
    <row r="30" spans="1:12" ht="12.75">
      <c r="A30" s="156" t="s">
        <v>36</v>
      </c>
      <c r="B30" s="175">
        <v>4981</v>
      </c>
      <c r="C30" s="175">
        <v>36063</v>
      </c>
      <c r="D30" s="158">
        <v>310042</v>
      </c>
      <c r="E30" s="159">
        <f t="shared" si="0"/>
        <v>351086</v>
      </c>
      <c r="F30" s="175">
        <v>3032</v>
      </c>
      <c r="G30" s="158">
        <v>29102</v>
      </c>
      <c r="H30" s="160">
        <f t="shared" si="1"/>
        <v>32134</v>
      </c>
      <c r="I30" s="160">
        <f t="shared" si="3"/>
        <v>44076</v>
      </c>
      <c r="J30" s="160">
        <f t="shared" si="2"/>
        <v>339144</v>
      </c>
      <c r="K30" s="159">
        <f t="shared" si="2"/>
        <v>383220</v>
      </c>
      <c r="L30" s="175">
        <v>9332</v>
      </c>
    </row>
    <row r="31" spans="1:12" ht="12.75">
      <c r="A31" s="156" t="s">
        <v>37</v>
      </c>
      <c r="B31" s="175">
        <v>1</v>
      </c>
      <c r="C31" s="175">
        <v>0</v>
      </c>
      <c r="D31" s="158">
        <v>4</v>
      </c>
      <c r="E31" s="159">
        <f>SUM(B31:D31)</f>
        <v>5</v>
      </c>
      <c r="F31" s="175">
        <v>0</v>
      </c>
      <c r="G31" s="158">
        <v>0</v>
      </c>
      <c r="H31" s="160">
        <f t="shared" si="1"/>
        <v>0</v>
      </c>
      <c r="I31" s="160">
        <f>SUM(B31+C31+F31)</f>
        <v>1</v>
      </c>
      <c r="J31" s="160">
        <f t="shared" si="2"/>
        <v>4</v>
      </c>
      <c r="K31" s="159">
        <f t="shared" si="2"/>
        <v>5</v>
      </c>
      <c r="L31" s="175">
        <v>164</v>
      </c>
    </row>
    <row r="32" spans="1:12" ht="12.75">
      <c r="A32" s="156" t="s">
        <v>38</v>
      </c>
      <c r="B32" s="175">
        <v>0</v>
      </c>
      <c r="C32" s="175">
        <v>176</v>
      </c>
      <c r="D32" s="158">
        <v>1219</v>
      </c>
      <c r="E32" s="159">
        <f>SUM(B32:D32)</f>
        <v>1395</v>
      </c>
      <c r="F32" s="175">
        <v>45</v>
      </c>
      <c r="G32" s="158">
        <v>444</v>
      </c>
      <c r="H32" s="160">
        <f t="shared" si="1"/>
        <v>489</v>
      </c>
      <c r="I32" s="160">
        <f>SUM(B32+C32+F32)</f>
        <v>221</v>
      </c>
      <c r="J32" s="160">
        <f>SUM(D32+G32)</f>
        <v>1663</v>
      </c>
      <c r="K32" s="159">
        <f t="shared" si="2"/>
        <v>1884</v>
      </c>
      <c r="L32" s="175">
        <v>53</v>
      </c>
    </row>
    <row r="33" spans="1:12" ht="12.75">
      <c r="A33" s="156" t="s">
        <v>39</v>
      </c>
      <c r="B33" s="175">
        <v>11806</v>
      </c>
      <c r="C33" s="175">
        <v>0</v>
      </c>
      <c r="D33" s="158">
        <v>103455</v>
      </c>
      <c r="E33" s="159">
        <f t="shared" si="0"/>
        <v>115261</v>
      </c>
      <c r="F33" s="175">
        <v>6</v>
      </c>
      <c r="G33" s="158">
        <v>19</v>
      </c>
      <c r="H33" s="160">
        <f t="shared" si="1"/>
        <v>25</v>
      </c>
      <c r="I33" s="160">
        <f t="shared" si="3"/>
        <v>11812</v>
      </c>
      <c r="J33" s="160">
        <f t="shared" si="2"/>
        <v>103474</v>
      </c>
      <c r="K33" s="159">
        <f t="shared" si="2"/>
        <v>115286</v>
      </c>
      <c r="L33" s="175">
        <v>6814</v>
      </c>
    </row>
    <row r="34" spans="1:12" ht="12.75">
      <c r="A34" s="156" t="s">
        <v>40</v>
      </c>
      <c r="B34" s="175">
        <v>39165</v>
      </c>
      <c r="C34" s="175">
        <v>77853</v>
      </c>
      <c r="D34" s="158">
        <v>762453</v>
      </c>
      <c r="E34" s="159">
        <f t="shared" si="0"/>
        <v>879471</v>
      </c>
      <c r="F34" s="175">
        <v>33163</v>
      </c>
      <c r="G34" s="158">
        <v>281862</v>
      </c>
      <c r="H34" s="160">
        <f t="shared" si="1"/>
        <v>315025</v>
      </c>
      <c r="I34" s="160">
        <f t="shared" si="3"/>
        <v>150181</v>
      </c>
      <c r="J34" s="160">
        <f t="shared" si="2"/>
        <v>1044315</v>
      </c>
      <c r="K34" s="159">
        <f t="shared" si="2"/>
        <v>1194496</v>
      </c>
      <c r="L34" s="175">
        <v>374303</v>
      </c>
    </row>
    <row r="35" spans="1:12" ht="12.75">
      <c r="A35" s="156" t="s">
        <v>41</v>
      </c>
      <c r="B35" s="175">
        <v>1155</v>
      </c>
      <c r="C35" s="175">
        <v>297</v>
      </c>
      <c r="D35" s="158">
        <v>7121</v>
      </c>
      <c r="E35" s="159">
        <f t="shared" si="0"/>
        <v>8573</v>
      </c>
      <c r="F35" s="175">
        <v>626</v>
      </c>
      <c r="G35" s="158">
        <v>2930</v>
      </c>
      <c r="H35" s="160">
        <f t="shared" si="1"/>
        <v>3556</v>
      </c>
      <c r="I35" s="160">
        <f t="shared" si="3"/>
        <v>2078</v>
      </c>
      <c r="J35" s="160">
        <f t="shared" si="2"/>
        <v>10051</v>
      </c>
      <c r="K35" s="159">
        <f t="shared" si="2"/>
        <v>12129</v>
      </c>
      <c r="L35" s="175">
        <v>218</v>
      </c>
    </row>
    <row r="36" spans="1:12" ht="12.75">
      <c r="A36" s="156" t="s">
        <v>42</v>
      </c>
      <c r="B36" s="175">
        <v>22396</v>
      </c>
      <c r="C36" s="175">
        <v>13664</v>
      </c>
      <c r="D36" s="158">
        <v>203826</v>
      </c>
      <c r="E36" s="159">
        <f t="shared" si="0"/>
        <v>239886</v>
      </c>
      <c r="F36" s="175">
        <v>1326</v>
      </c>
      <c r="G36" s="158">
        <v>12542</v>
      </c>
      <c r="H36" s="160">
        <f t="shared" si="1"/>
        <v>13868</v>
      </c>
      <c r="I36" s="160">
        <f t="shared" si="3"/>
        <v>37386</v>
      </c>
      <c r="J36" s="160">
        <f t="shared" si="2"/>
        <v>216368</v>
      </c>
      <c r="K36" s="159">
        <f t="shared" si="2"/>
        <v>253754</v>
      </c>
      <c r="L36" s="175">
        <v>51291</v>
      </c>
    </row>
    <row r="37" spans="1:12" ht="12.75">
      <c r="A37" s="156" t="s">
        <v>43</v>
      </c>
      <c r="B37" s="175">
        <v>15859</v>
      </c>
      <c r="C37" s="175">
        <v>10689</v>
      </c>
      <c r="D37" s="158">
        <v>190399</v>
      </c>
      <c r="E37" s="159">
        <f t="shared" si="0"/>
        <v>216947</v>
      </c>
      <c r="F37" s="175">
        <v>9345</v>
      </c>
      <c r="G37" s="158">
        <v>125182</v>
      </c>
      <c r="H37" s="160">
        <f t="shared" si="1"/>
        <v>134527</v>
      </c>
      <c r="I37" s="160">
        <f t="shared" si="3"/>
        <v>35893</v>
      </c>
      <c r="J37" s="160">
        <f t="shared" si="2"/>
        <v>315581</v>
      </c>
      <c r="K37" s="159">
        <f t="shared" si="2"/>
        <v>351474</v>
      </c>
      <c r="L37" s="175">
        <v>34040</v>
      </c>
    </row>
    <row r="38" spans="1:12" ht="12.75">
      <c r="A38" s="156" t="s">
        <v>44</v>
      </c>
      <c r="B38" s="175">
        <v>280</v>
      </c>
      <c r="C38" s="175">
        <v>532</v>
      </c>
      <c r="D38" s="158">
        <v>4580</v>
      </c>
      <c r="E38" s="159">
        <f t="shared" si="0"/>
        <v>5392</v>
      </c>
      <c r="F38" s="175">
        <v>1237</v>
      </c>
      <c r="G38" s="158">
        <v>10955</v>
      </c>
      <c r="H38" s="160">
        <f t="shared" si="1"/>
        <v>12192</v>
      </c>
      <c r="I38" s="160">
        <f t="shared" si="3"/>
        <v>2049</v>
      </c>
      <c r="J38" s="160">
        <f t="shared" si="2"/>
        <v>15535</v>
      </c>
      <c r="K38" s="159">
        <f t="shared" si="2"/>
        <v>17584</v>
      </c>
      <c r="L38" s="175">
        <v>3009</v>
      </c>
    </row>
    <row r="39" spans="1:12" ht="12.75">
      <c r="A39" s="156" t="s">
        <v>45</v>
      </c>
      <c r="B39" s="175">
        <v>171</v>
      </c>
      <c r="C39" s="175">
        <v>1191</v>
      </c>
      <c r="D39" s="158">
        <v>7977</v>
      </c>
      <c r="E39" s="159">
        <f t="shared" si="0"/>
        <v>9339</v>
      </c>
      <c r="F39" s="175">
        <v>1073</v>
      </c>
      <c r="G39" s="158">
        <v>9784</v>
      </c>
      <c r="H39" s="160">
        <f t="shared" si="1"/>
        <v>10857</v>
      </c>
      <c r="I39" s="160">
        <f t="shared" si="3"/>
        <v>2435</v>
      </c>
      <c r="J39" s="160">
        <f t="shared" si="2"/>
        <v>17761</v>
      </c>
      <c r="K39" s="159">
        <f t="shared" si="2"/>
        <v>20196</v>
      </c>
      <c r="L39" s="175">
        <v>30935</v>
      </c>
    </row>
    <row r="40" spans="1:12" ht="12.75">
      <c r="A40" s="156" t="s">
        <v>46</v>
      </c>
      <c r="B40" s="175">
        <v>42</v>
      </c>
      <c r="C40" s="175">
        <v>8075</v>
      </c>
      <c r="D40" s="158">
        <v>28665</v>
      </c>
      <c r="E40" s="159">
        <f t="shared" si="0"/>
        <v>36782</v>
      </c>
      <c r="F40" s="175">
        <v>1678</v>
      </c>
      <c r="G40" s="158">
        <v>15758</v>
      </c>
      <c r="H40" s="160">
        <f t="shared" si="1"/>
        <v>17436</v>
      </c>
      <c r="I40" s="160">
        <f t="shared" si="3"/>
        <v>9795</v>
      </c>
      <c r="J40" s="160">
        <f t="shared" si="2"/>
        <v>44423</v>
      </c>
      <c r="K40" s="159">
        <f t="shared" si="2"/>
        <v>54218</v>
      </c>
      <c r="L40" s="175">
        <v>13615</v>
      </c>
    </row>
    <row r="41" spans="1:12" ht="12.75">
      <c r="A41" s="156" t="s">
        <v>47</v>
      </c>
      <c r="B41" s="175">
        <v>13979</v>
      </c>
      <c r="C41" s="175">
        <v>287</v>
      </c>
      <c r="D41" s="158">
        <v>79777</v>
      </c>
      <c r="E41" s="159">
        <f t="shared" si="0"/>
        <v>94043</v>
      </c>
      <c r="F41" s="175">
        <v>391</v>
      </c>
      <c r="G41" s="158">
        <v>3275</v>
      </c>
      <c r="H41" s="160">
        <f t="shared" si="1"/>
        <v>3666</v>
      </c>
      <c r="I41" s="160">
        <f t="shared" si="3"/>
        <v>14657</v>
      </c>
      <c r="J41" s="160">
        <f t="shared" si="2"/>
        <v>83052</v>
      </c>
      <c r="K41" s="159">
        <f t="shared" si="2"/>
        <v>97709</v>
      </c>
      <c r="L41" s="175">
        <v>3644</v>
      </c>
    </row>
    <row r="42" spans="1:12" ht="12.75">
      <c r="A42" s="156" t="s">
        <v>48</v>
      </c>
      <c r="B42" s="175">
        <v>31</v>
      </c>
      <c r="C42" s="175">
        <v>330</v>
      </c>
      <c r="D42" s="158">
        <v>2141</v>
      </c>
      <c r="E42" s="159">
        <f t="shared" si="0"/>
        <v>2502</v>
      </c>
      <c r="F42" s="175">
        <v>91</v>
      </c>
      <c r="G42" s="158">
        <v>700</v>
      </c>
      <c r="H42" s="160">
        <f t="shared" si="1"/>
        <v>791</v>
      </c>
      <c r="I42" s="160">
        <f t="shared" si="3"/>
        <v>452</v>
      </c>
      <c r="J42" s="160">
        <f t="shared" si="2"/>
        <v>2841</v>
      </c>
      <c r="K42" s="159">
        <f t="shared" si="2"/>
        <v>3293</v>
      </c>
      <c r="L42" s="175">
        <v>667</v>
      </c>
    </row>
    <row r="43" spans="1:12" ht="12.75">
      <c r="A43" s="156" t="s">
        <v>49</v>
      </c>
      <c r="B43" s="175">
        <v>4482</v>
      </c>
      <c r="C43" s="175">
        <v>997</v>
      </c>
      <c r="D43" s="158">
        <v>15177</v>
      </c>
      <c r="E43" s="159">
        <f t="shared" si="0"/>
        <v>20656</v>
      </c>
      <c r="F43" s="175">
        <v>904</v>
      </c>
      <c r="G43" s="158">
        <v>2724</v>
      </c>
      <c r="H43" s="160">
        <f t="shared" si="1"/>
        <v>3628</v>
      </c>
      <c r="I43" s="160">
        <f t="shared" si="3"/>
        <v>6383</v>
      </c>
      <c r="J43" s="160">
        <f t="shared" si="2"/>
        <v>17901</v>
      </c>
      <c r="K43" s="159">
        <f t="shared" si="2"/>
        <v>24284</v>
      </c>
      <c r="L43" s="175">
        <v>1011</v>
      </c>
    </row>
    <row r="44" spans="1:12" ht="12.75">
      <c r="A44" s="156" t="s">
        <v>50</v>
      </c>
      <c r="B44" s="175">
        <v>14302</v>
      </c>
      <c r="C44" s="175">
        <v>13996</v>
      </c>
      <c r="D44" s="158">
        <v>190567</v>
      </c>
      <c r="E44" s="159">
        <f t="shared" si="0"/>
        <v>218865</v>
      </c>
      <c r="F44" s="175">
        <v>2461</v>
      </c>
      <c r="G44" s="158">
        <v>15642</v>
      </c>
      <c r="H44" s="160">
        <f t="shared" si="1"/>
        <v>18103</v>
      </c>
      <c r="I44" s="160">
        <f t="shared" si="3"/>
        <v>30759</v>
      </c>
      <c r="J44" s="160">
        <f t="shared" si="2"/>
        <v>206209</v>
      </c>
      <c r="K44" s="159">
        <f t="shared" si="2"/>
        <v>236968</v>
      </c>
      <c r="L44" s="175">
        <v>6298</v>
      </c>
    </row>
    <row r="45" spans="1:12" ht="12.75">
      <c r="A45" s="156" t="s">
        <v>51</v>
      </c>
      <c r="B45" s="175">
        <v>36707</v>
      </c>
      <c r="C45" s="175">
        <v>1263</v>
      </c>
      <c r="D45" s="158">
        <v>278401</v>
      </c>
      <c r="E45" s="159">
        <f t="shared" si="0"/>
        <v>316371</v>
      </c>
      <c r="F45" s="175">
        <v>21998</v>
      </c>
      <c r="G45" s="158">
        <v>189852</v>
      </c>
      <c r="H45" s="160">
        <f t="shared" si="1"/>
        <v>211850</v>
      </c>
      <c r="I45" s="160">
        <f t="shared" si="3"/>
        <v>59968</v>
      </c>
      <c r="J45" s="160">
        <f t="shared" si="2"/>
        <v>468253</v>
      </c>
      <c r="K45" s="159">
        <f t="shared" si="2"/>
        <v>528221</v>
      </c>
      <c r="L45" s="175">
        <v>273924</v>
      </c>
    </row>
    <row r="46" spans="1:12" ht="12.75">
      <c r="A46" s="156" t="s">
        <v>52</v>
      </c>
      <c r="B46" s="175">
        <v>590</v>
      </c>
      <c r="C46" s="175">
        <v>1835</v>
      </c>
      <c r="D46" s="158">
        <v>9478</v>
      </c>
      <c r="E46" s="159">
        <f t="shared" si="0"/>
        <v>11903</v>
      </c>
      <c r="F46" s="175">
        <v>2213</v>
      </c>
      <c r="G46" s="158">
        <v>17465</v>
      </c>
      <c r="H46" s="160">
        <f t="shared" si="1"/>
        <v>19678</v>
      </c>
      <c r="I46" s="160">
        <f t="shared" si="3"/>
        <v>4638</v>
      </c>
      <c r="J46" s="160">
        <f t="shared" si="2"/>
        <v>26943</v>
      </c>
      <c r="K46" s="159">
        <f t="shared" si="2"/>
        <v>31581</v>
      </c>
      <c r="L46" s="175">
        <v>3153</v>
      </c>
    </row>
    <row r="47" spans="1:12" ht="12.75">
      <c r="A47" s="156" t="s">
        <v>53</v>
      </c>
      <c r="B47" s="175">
        <v>0</v>
      </c>
      <c r="C47" s="175">
        <v>0</v>
      </c>
      <c r="D47" s="158">
        <v>0</v>
      </c>
      <c r="E47" s="159">
        <f t="shared" si="0"/>
        <v>0</v>
      </c>
      <c r="F47" s="175">
        <v>45</v>
      </c>
      <c r="G47" s="158">
        <v>533</v>
      </c>
      <c r="H47" s="160">
        <f t="shared" si="1"/>
        <v>578</v>
      </c>
      <c r="I47" s="160">
        <f t="shared" si="3"/>
        <v>45</v>
      </c>
      <c r="J47" s="160">
        <f t="shared" si="2"/>
        <v>533</v>
      </c>
      <c r="K47" s="159">
        <f t="shared" si="2"/>
        <v>578</v>
      </c>
      <c r="L47" s="175">
        <v>455</v>
      </c>
    </row>
    <row r="48" spans="1:12" ht="12.75">
      <c r="A48" s="156" t="s">
        <v>54</v>
      </c>
      <c r="B48" s="175">
        <v>31601</v>
      </c>
      <c r="C48" s="175">
        <v>6381</v>
      </c>
      <c r="D48" s="158">
        <v>251220</v>
      </c>
      <c r="E48" s="159">
        <f t="shared" si="0"/>
        <v>289202</v>
      </c>
      <c r="F48" s="175">
        <v>14555</v>
      </c>
      <c r="G48" s="158">
        <v>158739</v>
      </c>
      <c r="H48" s="160">
        <f t="shared" si="1"/>
        <v>173294</v>
      </c>
      <c r="I48" s="160">
        <f t="shared" si="3"/>
        <v>52537</v>
      </c>
      <c r="J48" s="160">
        <f t="shared" si="2"/>
        <v>409959</v>
      </c>
      <c r="K48" s="159">
        <f t="shared" si="2"/>
        <v>462496</v>
      </c>
      <c r="L48" s="175">
        <v>48188</v>
      </c>
    </row>
    <row r="49" spans="1:12" ht="12.75">
      <c r="A49" s="156" t="s">
        <v>55</v>
      </c>
      <c r="B49" s="175">
        <v>1</v>
      </c>
      <c r="C49" s="175">
        <v>15</v>
      </c>
      <c r="D49" s="158">
        <v>174</v>
      </c>
      <c r="E49" s="159">
        <f t="shared" si="0"/>
        <v>190</v>
      </c>
      <c r="F49" s="175">
        <v>11</v>
      </c>
      <c r="G49" s="158">
        <v>91</v>
      </c>
      <c r="H49" s="160">
        <f t="shared" si="1"/>
        <v>102</v>
      </c>
      <c r="I49" s="160">
        <f t="shared" si="3"/>
        <v>27</v>
      </c>
      <c r="J49" s="160">
        <f t="shared" si="2"/>
        <v>265</v>
      </c>
      <c r="K49" s="159">
        <f t="shared" si="2"/>
        <v>292</v>
      </c>
      <c r="L49" s="175">
        <v>103</v>
      </c>
    </row>
    <row r="50" spans="1:12" ht="12.75">
      <c r="A50" s="156" t="s">
        <v>56</v>
      </c>
      <c r="B50" s="175">
        <v>42894</v>
      </c>
      <c r="C50" s="175">
        <v>7220</v>
      </c>
      <c r="D50" s="158">
        <v>405778</v>
      </c>
      <c r="E50" s="159">
        <f t="shared" si="0"/>
        <v>455892</v>
      </c>
      <c r="F50" s="175">
        <v>2057</v>
      </c>
      <c r="G50" s="158">
        <v>15700</v>
      </c>
      <c r="H50" s="160">
        <f t="shared" si="1"/>
        <v>17757</v>
      </c>
      <c r="I50" s="160">
        <f t="shared" si="3"/>
        <v>52171</v>
      </c>
      <c r="J50" s="160">
        <f t="shared" si="2"/>
        <v>421478</v>
      </c>
      <c r="K50" s="159">
        <f t="shared" si="2"/>
        <v>473649</v>
      </c>
      <c r="L50" s="175">
        <v>130414</v>
      </c>
    </row>
    <row r="51" spans="1:12" ht="12.75">
      <c r="A51" s="156" t="s">
        <v>57</v>
      </c>
      <c r="B51" s="175">
        <v>99</v>
      </c>
      <c r="C51" s="175">
        <v>14</v>
      </c>
      <c r="D51" s="158">
        <v>2067</v>
      </c>
      <c r="E51" s="159">
        <f t="shared" si="0"/>
        <v>2180</v>
      </c>
      <c r="F51" s="175">
        <v>312</v>
      </c>
      <c r="G51" s="158">
        <v>4014</v>
      </c>
      <c r="H51" s="160">
        <f t="shared" si="1"/>
        <v>4326</v>
      </c>
      <c r="I51" s="160">
        <f t="shared" si="3"/>
        <v>425</v>
      </c>
      <c r="J51" s="160">
        <f t="shared" si="2"/>
        <v>6081</v>
      </c>
      <c r="K51" s="159">
        <f t="shared" si="2"/>
        <v>6506</v>
      </c>
      <c r="L51" s="175">
        <v>546</v>
      </c>
    </row>
    <row r="52" spans="1:12" ht="12.75">
      <c r="A52" s="156" t="s">
        <v>58</v>
      </c>
      <c r="B52" s="175">
        <v>0</v>
      </c>
      <c r="C52" s="175">
        <v>0</v>
      </c>
      <c r="D52" s="158">
        <v>2</v>
      </c>
      <c r="E52" s="159">
        <f t="shared" si="0"/>
        <v>2</v>
      </c>
      <c r="F52" s="175">
        <v>1</v>
      </c>
      <c r="G52" s="158">
        <v>5</v>
      </c>
      <c r="H52" s="160">
        <f t="shared" si="1"/>
        <v>6</v>
      </c>
      <c r="I52" s="160">
        <f t="shared" si="3"/>
        <v>1</v>
      </c>
      <c r="J52" s="160">
        <f t="shared" si="2"/>
        <v>7</v>
      </c>
      <c r="K52" s="159">
        <f t="shared" si="2"/>
        <v>8</v>
      </c>
      <c r="L52" s="175">
        <v>0</v>
      </c>
    </row>
    <row r="53" spans="1:12" ht="12.75">
      <c r="A53" s="156" t="s">
        <v>59</v>
      </c>
      <c r="B53" s="175">
        <v>0</v>
      </c>
      <c r="C53" s="175">
        <v>0</v>
      </c>
      <c r="D53" s="158">
        <v>0</v>
      </c>
      <c r="E53" s="159">
        <f t="shared" si="0"/>
        <v>0</v>
      </c>
      <c r="F53" s="175">
        <v>0</v>
      </c>
      <c r="G53" s="158">
        <v>375</v>
      </c>
      <c r="H53" s="160">
        <f t="shared" si="1"/>
        <v>375</v>
      </c>
      <c r="I53" s="160">
        <f t="shared" si="3"/>
        <v>0</v>
      </c>
      <c r="J53" s="160">
        <f t="shared" si="2"/>
        <v>375</v>
      </c>
      <c r="K53" s="159">
        <f t="shared" si="2"/>
        <v>375</v>
      </c>
      <c r="L53" s="175">
        <v>75</v>
      </c>
    </row>
    <row r="54" spans="1:12" ht="12.75">
      <c r="A54" s="156" t="s">
        <v>60</v>
      </c>
      <c r="B54" s="175">
        <v>80730</v>
      </c>
      <c r="C54" s="175">
        <v>90914</v>
      </c>
      <c r="D54" s="158">
        <v>1324377</v>
      </c>
      <c r="E54" s="159">
        <f t="shared" si="0"/>
        <v>1496021</v>
      </c>
      <c r="F54" s="175">
        <v>25791</v>
      </c>
      <c r="G54" s="158">
        <v>235741</v>
      </c>
      <c r="H54" s="160">
        <f t="shared" si="1"/>
        <v>261532</v>
      </c>
      <c r="I54" s="160">
        <f t="shared" si="3"/>
        <v>197435</v>
      </c>
      <c r="J54" s="160">
        <f t="shared" si="2"/>
        <v>1560118</v>
      </c>
      <c r="K54" s="159">
        <f t="shared" si="2"/>
        <v>1757553</v>
      </c>
      <c r="L54" s="175">
        <v>261146</v>
      </c>
    </row>
    <row r="55" spans="1:12" ht="12.75">
      <c r="A55" s="156" t="s">
        <v>61</v>
      </c>
      <c r="B55" s="175">
        <v>1035</v>
      </c>
      <c r="C55" s="175">
        <v>443</v>
      </c>
      <c r="D55" s="158">
        <v>13541</v>
      </c>
      <c r="E55" s="159">
        <f t="shared" si="0"/>
        <v>15019</v>
      </c>
      <c r="F55" s="175">
        <v>1076</v>
      </c>
      <c r="G55" s="158">
        <v>13054</v>
      </c>
      <c r="H55" s="160">
        <f t="shared" si="1"/>
        <v>14130</v>
      </c>
      <c r="I55" s="160">
        <f t="shared" si="3"/>
        <v>2554</v>
      </c>
      <c r="J55" s="160">
        <f t="shared" si="2"/>
        <v>26595</v>
      </c>
      <c r="K55" s="159">
        <f t="shared" si="2"/>
        <v>29149</v>
      </c>
      <c r="L55" s="175">
        <v>8912</v>
      </c>
    </row>
    <row r="56" spans="1:12" ht="12.75">
      <c r="A56" s="156" t="s">
        <v>62</v>
      </c>
      <c r="B56" s="175">
        <v>6620</v>
      </c>
      <c r="C56" s="175">
        <v>31372</v>
      </c>
      <c r="D56" s="158">
        <v>263574</v>
      </c>
      <c r="E56" s="159">
        <f t="shared" si="0"/>
        <v>301566</v>
      </c>
      <c r="F56" s="175">
        <v>1570</v>
      </c>
      <c r="G56" s="158">
        <v>13288</v>
      </c>
      <c r="H56" s="160">
        <f t="shared" si="1"/>
        <v>14858</v>
      </c>
      <c r="I56" s="160">
        <f t="shared" si="3"/>
        <v>39562</v>
      </c>
      <c r="J56" s="160">
        <f t="shared" si="2"/>
        <v>276862</v>
      </c>
      <c r="K56" s="159">
        <f t="shared" si="2"/>
        <v>316424</v>
      </c>
      <c r="L56" s="175">
        <v>15354</v>
      </c>
    </row>
    <row r="57" spans="1:12" ht="12.75">
      <c r="A57" s="156" t="s">
        <v>63</v>
      </c>
      <c r="B57" s="175">
        <v>355202</v>
      </c>
      <c r="C57" s="175">
        <v>60379</v>
      </c>
      <c r="D57" s="158">
        <v>3320168</v>
      </c>
      <c r="E57" s="159">
        <f t="shared" si="0"/>
        <v>3735749</v>
      </c>
      <c r="F57" s="175">
        <v>78599</v>
      </c>
      <c r="G57" s="158">
        <v>486745</v>
      </c>
      <c r="H57" s="160">
        <f t="shared" si="1"/>
        <v>565344</v>
      </c>
      <c r="I57" s="160">
        <f t="shared" si="3"/>
        <v>494180</v>
      </c>
      <c r="J57" s="160">
        <f t="shared" si="2"/>
        <v>3806913</v>
      </c>
      <c r="K57" s="159">
        <f t="shared" si="2"/>
        <v>4301093</v>
      </c>
      <c r="L57" s="175">
        <v>3478025</v>
      </c>
    </row>
    <row r="58" spans="1:12" ht="12.75">
      <c r="A58" s="156" t="s">
        <v>64</v>
      </c>
      <c r="B58" s="175">
        <v>51986</v>
      </c>
      <c r="C58" s="175">
        <v>230397</v>
      </c>
      <c r="D58" s="158">
        <v>2217689</v>
      </c>
      <c r="E58" s="159">
        <f t="shared" si="0"/>
        <v>2500072</v>
      </c>
      <c r="F58" s="175">
        <v>30471</v>
      </c>
      <c r="G58" s="158">
        <v>309022</v>
      </c>
      <c r="H58" s="160">
        <f t="shared" si="1"/>
        <v>339493</v>
      </c>
      <c r="I58" s="160">
        <f t="shared" si="3"/>
        <v>312854</v>
      </c>
      <c r="J58" s="160">
        <f t="shared" si="2"/>
        <v>2526711</v>
      </c>
      <c r="K58" s="159">
        <f t="shared" si="2"/>
        <v>2839565</v>
      </c>
      <c r="L58" s="175">
        <v>907333</v>
      </c>
    </row>
    <row r="59" spans="1:12" ht="12.75">
      <c r="A59" s="156" t="s">
        <v>65</v>
      </c>
      <c r="B59" s="175">
        <v>103</v>
      </c>
      <c r="C59" s="175">
        <v>43</v>
      </c>
      <c r="D59" s="158">
        <v>3050</v>
      </c>
      <c r="E59" s="159">
        <f t="shared" si="0"/>
        <v>3196</v>
      </c>
      <c r="F59" s="175">
        <v>361</v>
      </c>
      <c r="G59" s="158">
        <v>3582</v>
      </c>
      <c r="H59" s="160">
        <f t="shared" si="1"/>
        <v>3943</v>
      </c>
      <c r="I59" s="160">
        <f t="shared" si="3"/>
        <v>507</v>
      </c>
      <c r="J59" s="160">
        <f t="shared" si="2"/>
        <v>6632</v>
      </c>
      <c r="K59" s="159">
        <f t="shared" si="2"/>
        <v>7139</v>
      </c>
      <c r="L59" s="175">
        <v>1506</v>
      </c>
    </row>
    <row r="60" spans="1:12" ht="12.75">
      <c r="A60" s="156" t="s">
        <v>66</v>
      </c>
      <c r="B60" s="175">
        <v>2136</v>
      </c>
      <c r="C60" s="175">
        <v>68</v>
      </c>
      <c r="D60" s="158">
        <v>10039</v>
      </c>
      <c r="E60" s="159">
        <f t="shared" si="0"/>
        <v>12243</v>
      </c>
      <c r="F60" s="175">
        <v>195</v>
      </c>
      <c r="G60" s="158">
        <v>1679</v>
      </c>
      <c r="H60" s="160">
        <f t="shared" si="1"/>
        <v>1874</v>
      </c>
      <c r="I60" s="160">
        <f t="shared" si="3"/>
        <v>2399</v>
      </c>
      <c r="J60" s="160">
        <f t="shared" si="2"/>
        <v>11718</v>
      </c>
      <c r="K60" s="159">
        <f t="shared" si="2"/>
        <v>14117</v>
      </c>
      <c r="L60" s="175">
        <v>419</v>
      </c>
    </row>
    <row r="61" spans="1:12" ht="12.75">
      <c r="A61" s="156" t="s">
        <v>67</v>
      </c>
      <c r="B61" s="175">
        <v>28333</v>
      </c>
      <c r="C61" s="175">
        <v>618</v>
      </c>
      <c r="D61" s="158">
        <v>211147</v>
      </c>
      <c r="E61" s="159">
        <f t="shared" si="0"/>
        <v>240098</v>
      </c>
      <c r="F61" s="175">
        <v>4960</v>
      </c>
      <c r="G61" s="158">
        <v>40726</v>
      </c>
      <c r="H61" s="160">
        <f t="shared" si="1"/>
        <v>45686</v>
      </c>
      <c r="I61" s="160">
        <f t="shared" si="3"/>
        <v>33911</v>
      </c>
      <c r="J61" s="160">
        <f t="shared" si="2"/>
        <v>251873</v>
      </c>
      <c r="K61" s="159">
        <f t="shared" si="2"/>
        <v>285784</v>
      </c>
      <c r="L61" s="175">
        <v>8986</v>
      </c>
    </row>
    <row r="62" spans="1:12" ht="12.75">
      <c r="A62" s="156" t="s">
        <v>68</v>
      </c>
      <c r="B62" s="175">
        <v>497</v>
      </c>
      <c r="C62" s="175">
        <v>137</v>
      </c>
      <c r="D62" s="158">
        <v>6039</v>
      </c>
      <c r="E62" s="159">
        <f t="shared" si="0"/>
        <v>6673</v>
      </c>
      <c r="F62" s="175">
        <v>1132</v>
      </c>
      <c r="G62" s="158">
        <v>9900</v>
      </c>
      <c r="H62" s="160">
        <f t="shared" si="1"/>
        <v>11032</v>
      </c>
      <c r="I62" s="160">
        <f t="shared" si="3"/>
        <v>1766</v>
      </c>
      <c r="J62" s="160">
        <f t="shared" si="2"/>
        <v>15939</v>
      </c>
      <c r="K62" s="159">
        <f t="shared" si="2"/>
        <v>17705</v>
      </c>
      <c r="L62" s="175">
        <v>2226</v>
      </c>
    </row>
    <row r="63" spans="1:12" ht="12.75">
      <c r="A63" s="156" t="s">
        <v>69</v>
      </c>
      <c r="B63" s="175">
        <v>5325</v>
      </c>
      <c r="C63" s="175">
        <v>93</v>
      </c>
      <c r="D63" s="158">
        <v>38812</v>
      </c>
      <c r="E63" s="159">
        <f t="shared" si="0"/>
        <v>44230</v>
      </c>
      <c r="F63" s="175">
        <v>2545</v>
      </c>
      <c r="G63" s="158">
        <v>19472</v>
      </c>
      <c r="H63" s="160">
        <f t="shared" si="1"/>
        <v>22017</v>
      </c>
      <c r="I63" s="160">
        <f t="shared" si="3"/>
        <v>7963</v>
      </c>
      <c r="J63" s="160">
        <f t="shared" si="2"/>
        <v>58284</v>
      </c>
      <c r="K63" s="159">
        <f t="shared" si="2"/>
        <v>66247</v>
      </c>
      <c r="L63" s="175">
        <v>10847</v>
      </c>
    </row>
    <row r="64" spans="1:12" ht="12.75">
      <c r="A64" s="156" t="s">
        <v>70</v>
      </c>
      <c r="B64" s="175">
        <v>1827</v>
      </c>
      <c r="C64" s="175">
        <v>2322</v>
      </c>
      <c r="D64" s="158">
        <v>27030</v>
      </c>
      <c r="E64" s="159">
        <f>SUM(B64:D64)</f>
        <v>31179</v>
      </c>
      <c r="F64" s="175">
        <v>468</v>
      </c>
      <c r="G64" s="158">
        <v>4129</v>
      </c>
      <c r="H64" s="160">
        <f t="shared" si="1"/>
        <v>4597</v>
      </c>
      <c r="I64" s="160">
        <f t="shared" si="3"/>
        <v>4617</v>
      </c>
      <c r="J64" s="160">
        <f t="shared" si="2"/>
        <v>31159</v>
      </c>
      <c r="K64" s="159">
        <f t="shared" si="2"/>
        <v>35776</v>
      </c>
      <c r="L64" s="175">
        <v>2173</v>
      </c>
    </row>
    <row r="65" spans="1:12" ht="12.75">
      <c r="A65" s="156" t="s">
        <v>71</v>
      </c>
      <c r="B65" s="175">
        <v>15253</v>
      </c>
      <c r="C65" s="175">
        <v>762</v>
      </c>
      <c r="D65" s="158">
        <v>97267</v>
      </c>
      <c r="E65" s="159">
        <f t="shared" si="0"/>
        <v>113282</v>
      </c>
      <c r="F65" s="175">
        <v>2212</v>
      </c>
      <c r="G65" s="158">
        <v>17957</v>
      </c>
      <c r="H65" s="160">
        <f t="shared" si="1"/>
        <v>20169</v>
      </c>
      <c r="I65" s="160">
        <f t="shared" si="3"/>
        <v>18227</v>
      </c>
      <c r="J65" s="160">
        <f t="shared" si="2"/>
        <v>115224</v>
      </c>
      <c r="K65" s="159">
        <f t="shared" si="2"/>
        <v>133451</v>
      </c>
      <c r="L65" s="175">
        <v>36757</v>
      </c>
    </row>
    <row r="66" spans="1:12" ht="12.75">
      <c r="A66" s="156" t="s">
        <v>72</v>
      </c>
      <c r="B66" s="175">
        <v>2979</v>
      </c>
      <c r="C66" s="175">
        <v>1271</v>
      </c>
      <c r="D66" s="158">
        <v>38945</v>
      </c>
      <c r="E66" s="159">
        <f t="shared" si="0"/>
        <v>43195</v>
      </c>
      <c r="F66" s="175">
        <v>1710</v>
      </c>
      <c r="G66" s="158">
        <v>16749</v>
      </c>
      <c r="H66" s="160">
        <f t="shared" si="1"/>
        <v>18459</v>
      </c>
      <c r="I66" s="160">
        <f t="shared" si="3"/>
        <v>5960</v>
      </c>
      <c r="J66" s="160">
        <f t="shared" si="2"/>
        <v>55694</v>
      </c>
      <c r="K66" s="159">
        <f t="shared" si="2"/>
        <v>61654</v>
      </c>
      <c r="L66" s="175">
        <v>4521</v>
      </c>
    </row>
    <row r="67" spans="1:12" ht="12.75">
      <c r="A67" s="156" t="s">
        <v>73</v>
      </c>
      <c r="B67" s="175">
        <v>15</v>
      </c>
      <c r="C67" s="175">
        <v>44</v>
      </c>
      <c r="D67" s="158">
        <v>727</v>
      </c>
      <c r="E67" s="159">
        <f t="shared" si="0"/>
        <v>786</v>
      </c>
      <c r="F67" s="175">
        <v>274</v>
      </c>
      <c r="G67" s="158">
        <v>2877</v>
      </c>
      <c r="H67" s="160">
        <f t="shared" si="1"/>
        <v>3151</v>
      </c>
      <c r="I67" s="160">
        <f t="shared" si="3"/>
        <v>333</v>
      </c>
      <c r="J67" s="160">
        <f t="shared" si="2"/>
        <v>3604</v>
      </c>
      <c r="K67" s="159">
        <f t="shared" si="2"/>
        <v>3937</v>
      </c>
      <c r="L67" s="175">
        <v>1469</v>
      </c>
    </row>
    <row r="68" spans="1:12" ht="12.75">
      <c r="A68" s="156" t="s">
        <v>74</v>
      </c>
      <c r="B68" s="175">
        <v>43803</v>
      </c>
      <c r="C68" s="175">
        <v>42020</v>
      </c>
      <c r="D68" s="158">
        <v>716404</v>
      </c>
      <c r="E68" s="159">
        <f t="shared" si="0"/>
        <v>802227</v>
      </c>
      <c r="F68" s="175">
        <v>53592</v>
      </c>
      <c r="G68" s="158">
        <v>469928</v>
      </c>
      <c r="H68" s="160">
        <f t="shared" si="1"/>
        <v>523520</v>
      </c>
      <c r="I68" s="160">
        <f t="shared" si="3"/>
        <v>139415</v>
      </c>
      <c r="J68" s="160">
        <f t="shared" si="2"/>
        <v>1186332</v>
      </c>
      <c r="K68" s="159">
        <f t="shared" si="2"/>
        <v>1325747</v>
      </c>
      <c r="L68" s="175">
        <v>58747</v>
      </c>
    </row>
    <row r="69" spans="1:12" ht="12.75">
      <c r="A69" s="156" t="s">
        <v>75</v>
      </c>
      <c r="B69" s="175">
        <v>725</v>
      </c>
      <c r="C69" s="175">
        <v>2</v>
      </c>
      <c r="D69" s="158">
        <v>6789</v>
      </c>
      <c r="E69" s="159">
        <f t="shared" si="0"/>
        <v>7516</v>
      </c>
      <c r="F69" s="175">
        <v>1685</v>
      </c>
      <c r="G69" s="158">
        <v>22571</v>
      </c>
      <c r="H69" s="160">
        <f t="shared" si="1"/>
        <v>24256</v>
      </c>
      <c r="I69" s="160">
        <f t="shared" si="3"/>
        <v>2412</v>
      </c>
      <c r="J69" s="160">
        <f t="shared" si="2"/>
        <v>29360</v>
      </c>
      <c r="K69" s="159">
        <f t="shared" si="2"/>
        <v>31772</v>
      </c>
      <c r="L69" s="175">
        <v>2519</v>
      </c>
    </row>
    <row r="70" spans="1:12" ht="12.75">
      <c r="A70" s="156" t="s">
        <v>76</v>
      </c>
      <c r="B70" s="175">
        <v>5122</v>
      </c>
      <c r="C70" s="175">
        <v>3880</v>
      </c>
      <c r="D70" s="158">
        <v>52659</v>
      </c>
      <c r="E70" s="159">
        <f t="shared" si="0"/>
        <v>61661</v>
      </c>
      <c r="F70" s="175">
        <v>1731</v>
      </c>
      <c r="G70" s="158">
        <v>11867</v>
      </c>
      <c r="H70" s="160">
        <f t="shared" si="1"/>
        <v>13598</v>
      </c>
      <c r="I70" s="160">
        <f t="shared" si="3"/>
        <v>10733</v>
      </c>
      <c r="J70" s="160">
        <f t="shared" si="2"/>
        <v>64526</v>
      </c>
      <c r="K70" s="159">
        <f t="shared" si="2"/>
        <v>75259</v>
      </c>
      <c r="L70" s="175">
        <v>18613</v>
      </c>
    </row>
    <row r="71" spans="1:12" ht="12.75">
      <c r="A71" s="156" t="s">
        <v>77</v>
      </c>
      <c r="B71" s="175">
        <v>13683</v>
      </c>
      <c r="C71" s="175">
        <v>1661</v>
      </c>
      <c r="D71" s="158">
        <v>107941</v>
      </c>
      <c r="E71" s="159">
        <f t="shared" si="0"/>
        <v>123285</v>
      </c>
      <c r="F71" s="175">
        <v>1546</v>
      </c>
      <c r="G71" s="158">
        <v>7476</v>
      </c>
      <c r="H71" s="160">
        <f t="shared" si="1"/>
        <v>9022</v>
      </c>
      <c r="I71" s="160">
        <f t="shared" si="3"/>
        <v>16890</v>
      </c>
      <c r="J71" s="160">
        <f t="shared" si="2"/>
        <v>115417</v>
      </c>
      <c r="K71" s="159">
        <f t="shared" si="2"/>
        <v>132307</v>
      </c>
      <c r="L71" s="175">
        <v>340</v>
      </c>
    </row>
    <row r="72" spans="1:12" ht="12.75">
      <c r="A72" s="156" t="s">
        <v>78</v>
      </c>
      <c r="B72" s="175">
        <v>0</v>
      </c>
      <c r="C72" s="175">
        <v>70</v>
      </c>
      <c r="D72" s="158">
        <v>180</v>
      </c>
      <c r="E72" s="159">
        <f t="shared" si="0"/>
        <v>250</v>
      </c>
      <c r="F72" s="175">
        <v>131</v>
      </c>
      <c r="G72" s="158">
        <v>1019</v>
      </c>
      <c r="H72" s="160">
        <f t="shared" si="1"/>
        <v>1150</v>
      </c>
      <c r="I72" s="160">
        <f t="shared" si="3"/>
        <v>201</v>
      </c>
      <c r="J72" s="160">
        <f t="shared" si="2"/>
        <v>1199</v>
      </c>
      <c r="K72" s="159">
        <f t="shared" si="2"/>
        <v>1400</v>
      </c>
      <c r="L72" s="175">
        <v>100</v>
      </c>
    </row>
    <row r="73" spans="1:12" ht="12.75">
      <c r="A73" s="156" t="s">
        <v>79</v>
      </c>
      <c r="B73" s="175">
        <v>70203</v>
      </c>
      <c r="C73" s="175">
        <v>4065</v>
      </c>
      <c r="D73" s="158">
        <v>565816</v>
      </c>
      <c r="E73" s="159">
        <f t="shared" si="0"/>
        <v>640084</v>
      </c>
      <c r="F73" s="175">
        <v>9112</v>
      </c>
      <c r="G73" s="158">
        <v>78073</v>
      </c>
      <c r="H73" s="160">
        <f t="shared" si="1"/>
        <v>87185</v>
      </c>
      <c r="I73" s="160">
        <f t="shared" si="3"/>
        <v>83380</v>
      </c>
      <c r="J73" s="160">
        <f t="shared" si="2"/>
        <v>643889</v>
      </c>
      <c r="K73" s="159">
        <f t="shared" si="2"/>
        <v>727269</v>
      </c>
      <c r="L73" s="175">
        <v>117997</v>
      </c>
    </row>
    <row r="74" spans="1:12" ht="12.75">
      <c r="A74" s="156" t="s">
        <v>80</v>
      </c>
      <c r="B74" s="175">
        <v>1</v>
      </c>
      <c r="C74" s="175">
        <v>0</v>
      </c>
      <c r="D74" s="158">
        <v>5</v>
      </c>
      <c r="E74" s="159">
        <f t="shared" si="0"/>
        <v>6</v>
      </c>
      <c r="F74" s="175">
        <v>0</v>
      </c>
      <c r="G74" s="158">
        <v>0</v>
      </c>
      <c r="H74" s="160">
        <f t="shared" si="1"/>
        <v>0</v>
      </c>
      <c r="I74" s="160">
        <f t="shared" si="3"/>
        <v>1</v>
      </c>
      <c r="J74" s="160">
        <f t="shared" si="2"/>
        <v>5</v>
      </c>
      <c r="K74" s="159">
        <f t="shared" si="2"/>
        <v>6</v>
      </c>
      <c r="L74" s="175">
        <v>0</v>
      </c>
    </row>
    <row r="75" spans="1:12" ht="12.75">
      <c r="A75" s="156" t="s">
        <v>81</v>
      </c>
      <c r="B75" s="175">
        <v>84078</v>
      </c>
      <c r="C75" s="175">
        <v>9</v>
      </c>
      <c r="D75" s="158">
        <v>774903</v>
      </c>
      <c r="E75" s="159">
        <f t="shared" si="0"/>
        <v>858990</v>
      </c>
      <c r="F75" s="175">
        <v>323</v>
      </c>
      <c r="G75" s="158">
        <v>321</v>
      </c>
      <c r="H75" s="160">
        <f t="shared" si="1"/>
        <v>644</v>
      </c>
      <c r="I75" s="160">
        <f t="shared" si="3"/>
        <v>84410</v>
      </c>
      <c r="J75" s="160">
        <f t="shared" si="2"/>
        <v>775224</v>
      </c>
      <c r="K75" s="159">
        <f t="shared" si="2"/>
        <v>859634</v>
      </c>
      <c r="L75" s="175">
        <v>143225</v>
      </c>
    </row>
    <row r="76" spans="1:12" ht="12.75">
      <c r="A76" s="156" t="s">
        <v>82</v>
      </c>
      <c r="B76" s="175">
        <v>143</v>
      </c>
      <c r="C76" s="175">
        <v>205</v>
      </c>
      <c r="D76" s="158">
        <v>2077</v>
      </c>
      <c r="E76" s="159">
        <f t="shared" si="0"/>
        <v>2425</v>
      </c>
      <c r="F76" s="175">
        <v>9</v>
      </c>
      <c r="G76" s="158">
        <v>17</v>
      </c>
      <c r="H76" s="160">
        <f t="shared" si="1"/>
        <v>26</v>
      </c>
      <c r="I76" s="160">
        <f t="shared" si="3"/>
        <v>357</v>
      </c>
      <c r="J76" s="160">
        <f t="shared" si="2"/>
        <v>2094</v>
      </c>
      <c r="K76" s="159">
        <f t="shared" si="2"/>
        <v>2451</v>
      </c>
      <c r="L76" s="175">
        <v>12</v>
      </c>
    </row>
    <row r="77" spans="1:12" ht="12.75">
      <c r="A77" s="156" t="s">
        <v>83</v>
      </c>
      <c r="B77" s="175">
        <v>12</v>
      </c>
      <c r="C77" s="175">
        <v>3</v>
      </c>
      <c r="D77" s="158">
        <v>0</v>
      </c>
      <c r="E77" s="159">
        <f t="shared" si="0"/>
        <v>15</v>
      </c>
      <c r="F77" s="175">
        <v>57</v>
      </c>
      <c r="G77" s="158">
        <v>333</v>
      </c>
      <c r="H77" s="160">
        <f t="shared" si="1"/>
        <v>390</v>
      </c>
      <c r="I77" s="160">
        <f t="shared" si="3"/>
        <v>72</v>
      </c>
      <c r="J77" s="160">
        <f t="shared" si="2"/>
        <v>333</v>
      </c>
      <c r="K77" s="159">
        <f t="shared" si="2"/>
        <v>405</v>
      </c>
      <c r="L77" s="175">
        <v>224</v>
      </c>
    </row>
    <row r="78" spans="1:12" ht="12.75">
      <c r="A78" s="156" t="s">
        <v>84</v>
      </c>
      <c r="B78" s="175">
        <v>431</v>
      </c>
      <c r="C78" s="175">
        <v>13</v>
      </c>
      <c r="D78" s="158">
        <v>3981</v>
      </c>
      <c r="E78" s="159">
        <f t="shared" si="0"/>
        <v>4425</v>
      </c>
      <c r="F78" s="175">
        <v>551</v>
      </c>
      <c r="G78" s="158">
        <v>6244</v>
      </c>
      <c r="H78" s="160">
        <f t="shared" si="1"/>
        <v>6795</v>
      </c>
      <c r="I78" s="160">
        <f t="shared" si="3"/>
        <v>995</v>
      </c>
      <c r="J78" s="160">
        <f t="shared" si="2"/>
        <v>10225</v>
      </c>
      <c r="K78" s="159">
        <f t="shared" si="2"/>
        <v>11220</v>
      </c>
      <c r="L78" s="175">
        <v>3033</v>
      </c>
    </row>
    <row r="79" spans="1:12" ht="12.75">
      <c r="A79" s="156" t="s">
        <v>85</v>
      </c>
      <c r="B79" s="175">
        <v>0</v>
      </c>
      <c r="C79" s="175">
        <v>193</v>
      </c>
      <c r="D79" s="158">
        <v>1070</v>
      </c>
      <c r="E79" s="159">
        <f t="shared" si="0"/>
        <v>1263</v>
      </c>
      <c r="F79" s="175">
        <v>174</v>
      </c>
      <c r="G79" s="158">
        <v>1026</v>
      </c>
      <c r="H79" s="160">
        <f t="shared" si="1"/>
        <v>1200</v>
      </c>
      <c r="I79" s="160">
        <f t="shared" si="3"/>
        <v>367</v>
      </c>
      <c r="J79" s="160">
        <f t="shared" si="2"/>
        <v>2096</v>
      </c>
      <c r="K79" s="159">
        <f t="shared" si="2"/>
        <v>2463</v>
      </c>
      <c r="L79" s="175">
        <v>846</v>
      </c>
    </row>
    <row r="80" spans="1:12" ht="12.75">
      <c r="A80" s="156" t="s">
        <v>86</v>
      </c>
      <c r="B80" s="175">
        <v>1</v>
      </c>
      <c r="C80" s="175">
        <v>0</v>
      </c>
      <c r="D80" s="158">
        <v>8</v>
      </c>
      <c r="E80" s="159">
        <f t="shared" si="0"/>
        <v>9</v>
      </c>
      <c r="F80" s="175">
        <v>174</v>
      </c>
      <c r="G80" s="158">
        <v>118</v>
      </c>
      <c r="H80" s="160">
        <f t="shared" si="1"/>
        <v>292</v>
      </c>
      <c r="I80" s="160">
        <f t="shared" si="3"/>
        <v>175</v>
      </c>
      <c r="J80" s="160">
        <f t="shared" si="2"/>
        <v>126</v>
      </c>
      <c r="K80" s="159">
        <f t="shared" si="2"/>
        <v>301</v>
      </c>
      <c r="L80" s="175">
        <v>16</v>
      </c>
    </row>
    <row r="81" spans="1:12" ht="12.75">
      <c r="A81" s="156" t="s">
        <v>87</v>
      </c>
      <c r="B81" s="175">
        <v>297</v>
      </c>
      <c r="C81" s="175">
        <v>17</v>
      </c>
      <c r="D81" s="158">
        <v>3298</v>
      </c>
      <c r="E81" s="159">
        <f t="shared" si="0"/>
        <v>3612</v>
      </c>
      <c r="F81" s="175">
        <v>569</v>
      </c>
      <c r="G81" s="158">
        <v>6761</v>
      </c>
      <c r="H81" s="160">
        <f t="shared" si="1"/>
        <v>7330</v>
      </c>
      <c r="I81" s="160">
        <f t="shared" si="3"/>
        <v>883</v>
      </c>
      <c r="J81" s="160">
        <f t="shared" si="2"/>
        <v>10059</v>
      </c>
      <c r="K81" s="159">
        <f t="shared" si="2"/>
        <v>10942</v>
      </c>
      <c r="L81" s="175">
        <v>788</v>
      </c>
    </row>
    <row r="82" spans="1:12" ht="12.75">
      <c r="A82" s="156" t="s">
        <v>88</v>
      </c>
      <c r="B82" s="175">
        <v>5753</v>
      </c>
      <c r="C82" s="175">
        <v>704</v>
      </c>
      <c r="D82" s="158">
        <v>38047</v>
      </c>
      <c r="E82" s="159">
        <f t="shared" si="0"/>
        <v>44504</v>
      </c>
      <c r="F82" s="175">
        <v>566</v>
      </c>
      <c r="G82" s="158">
        <v>4884</v>
      </c>
      <c r="H82" s="160">
        <f t="shared" si="1"/>
        <v>5450</v>
      </c>
      <c r="I82" s="160">
        <f t="shared" si="3"/>
        <v>7023</v>
      </c>
      <c r="J82" s="160">
        <f t="shared" si="2"/>
        <v>42931</v>
      </c>
      <c r="K82" s="159">
        <f t="shared" si="2"/>
        <v>49954</v>
      </c>
      <c r="L82" s="175">
        <v>1212</v>
      </c>
    </row>
    <row r="83" spans="1:12" ht="12.75">
      <c r="A83" s="156" t="s">
        <v>89</v>
      </c>
      <c r="B83" s="175">
        <v>1345</v>
      </c>
      <c r="C83" s="175">
        <v>529</v>
      </c>
      <c r="D83" s="158">
        <v>16737</v>
      </c>
      <c r="E83" s="159">
        <f t="shared" si="0"/>
        <v>18611</v>
      </c>
      <c r="F83" s="175">
        <v>4981</v>
      </c>
      <c r="G83" s="158">
        <v>26982</v>
      </c>
      <c r="H83" s="160">
        <f t="shared" si="1"/>
        <v>31963</v>
      </c>
      <c r="I83" s="160">
        <f t="shared" si="3"/>
        <v>6855</v>
      </c>
      <c r="J83" s="160">
        <f t="shared" si="2"/>
        <v>43719</v>
      </c>
      <c r="K83" s="159">
        <f t="shared" si="2"/>
        <v>50574</v>
      </c>
      <c r="L83" s="175">
        <v>14166</v>
      </c>
    </row>
    <row r="84" spans="1:12" ht="12.75">
      <c r="A84" s="156" t="s">
        <v>90</v>
      </c>
      <c r="B84" s="175">
        <v>71</v>
      </c>
      <c r="C84" s="175">
        <v>14</v>
      </c>
      <c r="D84" s="158">
        <v>1162</v>
      </c>
      <c r="E84" s="159">
        <f t="shared" si="0"/>
        <v>1247</v>
      </c>
      <c r="F84" s="175">
        <v>219</v>
      </c>
      <c r="G84" s="158">
        <v>3244</v>
      </c>
      <c r="H84" s="160">
        <f t="shared" si="1"/>
        <v>3463</v>
      </c>
      <c r="I84" s="160">
        <f t="shared" si="3"/>
        <v>304</v>
      </c>
      <c r="J84" s="160">
        <f t="shared" si="2"/>
        <v>4406</v>
      </c>
      <c r="K84" s="159">
        <f t="shared" si="2"/>
        <v>4710</v>
      </c>
      <c r="L84" s="175">
        <v>457</v>
      </c>
    </row>
    <row r="85" spans="1:12" ht="12.75">
      <c r="A85" s="156" t="s">
        <v>91</v>
      </c>
      <c r="B85" s="175">
        <v>6</v>
      </c>
      <c r="C85" s="175">
        <v>0</v>
      </c>
      <c r="D85" s="158">
        <v>28</v>
      </c>
      <c r="E85" s="159">
        <f t="shared" si="0"/>
        <v>34</v>
      </c>
      <c r="F85" s="175">
        <v>15</v>
      </c>
      <c r="G85" s="158">
        <v>90</v>
      </c>
      <c r="H85" s="160">
        <f t="shared" si="1"/>
        <v>105</v>
      </c>
      <c r="I85" s="160">
        <f t="shared" si="3"/>
        <v>21</v>
      </c>
      <c r="J85" s="160">
        <f t="shared" si="2"/>
        <v>118</v>
      </c>
      <c r="K85" s="159">
        <f t="shared" si="2"/>
        <v>139</v>
      </c>
      <c r="L85" s="175">
        <v>40</v>
      </c>
    </row>
    <row r="86" spans="1:12" ht="12.75">
      <c r="A86" s="156" t="s">
        <v>92</v>
      </c>
      <c r="B86" s="175">
        <v>5886</v>
      </c>
      <c r="C86" s="175">
        <v>8530</v>
      </c>
      <c r="D86" s="158">
        <v>158485</v>
      </c>
      <c r="E86" s="159">
        <f>SUM(B86:D86)</f>
        <v>172901</v>
      </c>
      <c r="F86" s="175">
        <v>23663</v>
      </c>
      <c r="G86" s="158">
        <v>198332</v>
      </c>
      <c r="H86" s="160">
        <f t="shared" si="1"/>
        <v>221995</v>
      </c>
      <c r="I86" s="160">
        <f t="shared" si="3"/>
        <v>38079</v>
      </c>
      <c r="J86" s="160">
        <f>SUM(D86+G86)</f>
        <v>356817</v>
      </c>
      <c r="K86" s="159">
        <f t="shared" si="2"/>
        <v>394896</v>
      </c>
      <c r="L86" s="175">
        <v>63839</v>
      </c>
    </row>
    <row r="87" spans="1:12" ht="12.75">
      <c r="A87" s="156" t="s">
        <v>93</v>
      </c>
      <c r="B87" s="175">
        <v>976</v>
      </c>
      <c r="C87" s="175">
        <v>353</v>
      </c>
      <c r="D87" s="158">
        <v>6915</v>
      </c>
      <c r="E87" s="159">
        <f t="shared" si="0"/>
        <v>8244</v>
      </c>
      <c r="F87" s="175">
        <v>298</v>
      </c>
      <c r="G87" s="158">
        <v>2612</v>
      </c>
      <c r="H87" s="160">
        <f t="shared" si="1"/>
        <v>2910</v>
      </c>
      <c r="I87" s="160">
        <f t="shared" si="3"/>
        <v>1627</v>
      </c>
      <c r="J87" s="160">
        <f t="shared" si="2"/>
        <v>9527</v>
      </c>
      <c r="K87" s="159">
        <f t="shared" si="2"/>
        <v>11154</v>
      </c>
      <c r="L87" s="175">
        <v>1459</v>
      </c>
    </row>
    <row r="88" spans="1:12" ht="12.75">
      <c r="A88" s="156" t="s">
        <v>94</v>
      </c>
      <c r="B88" s="175">
        <v>7306</v>
      </c>
      <c r="C88" s="175">
        <v>390</v>
      </c>
      <c r="D88" s="158">
        <v>52849</v>
      </c>
      <c r="E88" s="159">
        <f t="shared" si="0"/>
        <v>60545</v>
      </c>
      <c r="F88" s="175">
        <v>2922</v>
      </c>
      <c r="G88" s="158">
        <v>21971</v>
      </c>
      <c r="H88" s="160">
        <f t="shared" si="1"/>
        <v>24893</v>
      </c>
      <c r="I88" s="160">
        <f t="shared" si="3"/>
        <v>10618</v>
      </c>
      <c r="J88" s="160">
        <f t="shared" si="2"/>
        <v>74820</v>
      </c>
      <c r="K88" s="159">
        <f t="shared" si="2"/>
        <v>85438</v>
      </c>
      <c r="L88" s="175">
        <v>17066</v>
      </c>
    </row>
    <row r="89" spans="1:12" ht="12.75">
      <c r="A89" s="156" t="s">
        <v>95</v>
      </c>
      <c r="B89" s="175">
        <v>170</v>
      </c>
      <c r="C89" s="175">
        <v>50</v>
      </c>
      <c r="D89" s="158">
        <v>1426</v>
      </c>
      <c r="E89" s="159">
        <f aca="true" t="shared" si="4" ref="E89:E119">SUM(B89:D89)</f>
        <v>1646</v>
      </c>
      <c r="F89" s="175">
        <v>1</v>
      </c>
      <c r="G89" s="158">
        <v>29</v>
      </c>
      <c r="H89" s="160">
        <f aca="true" t="shared" si="5" ref="H89:H119">SUM(F89:G89)</f>
        <v>30</v>
      </c>
      <c r="I89" s="160">
        <f t="shared" si="3"/>
        <v>221</v>
      </c>
      <c r="J89" s="160">
        <f aca="true" t="shared" si="6" ref="J89:K119">SUM(D89+G89)</f>
        <v>1455</v>
      </c>
      <c r="K89" s="159">
        <f t="shared" si="6"/>
        <v>1676</v>
      </c>
      <c r="L89" s="175">
        <v>15</v>
      </c>
    </row>
    <row r="90" spans="1:12" ht="12.75">
      <c r="A90" s="156" t="s">
        <v>96</v>
      </c>
      <c r="B90" s="175">
        <v>19560</v>
      </c>
      <c r="C90" s="175">
        <v>17620</v>
      </c>
      <c r="D90" s="158">
        <v>244367</v>
      </c>
      <c r="E90" s="159">
        <f t="shared" si="4"/>
        <v>281547</v>
      </c>
      <c r="F90" s="175">
        <v>3769</v>
      </c>
      <c r="G90" s="158">
        <v>28995</v>
      </c>
      <c r="H90" s="160">
        <f t="shared" si="5"/>
        <v>32764</v>
      </c>
      <c r="I90" s="160">
        <f aca="true" t="shared" si="7" ref="I90:I119">SUM(B90+C90+F90)</f>
        <v>40949</v>
      </c>
      <c r="J90" s="160">
        <f t="shared" si="6"/>
        <v>273362</v>
      </c>
      <c r="K90" s="159">
        <f t="shared" si="6"/>
        <v>314311</v>
      </c>
      <c r="L90" s="175">
        <v>113790</v>
      </c>
    </row>
    <row r="91" spans="1:12" ht="12.75">
      <c r="A91" s="156" t="s">
        <v>97</v>
      </c>
      <c r="B91" s="175">
        <v>20265</v>
      </c>
      <c r="C91" s="175">
        <v>1199</v>
      </c>
      <c r="D91" s="158">
        <v>240111</v>
      </c>
      <c r="E91" s="159">
        <f t="shared" si="4"/>
        <v>261575</v>
      </c>
      <c r="F91" s="175">
        <v>5233</v>
      </c>
      <c r="G91" s="158">
        <v>43638</v>
      </c>
      <c r="H91" s="160">
        <f t="shared" si="5"/>
        <v>48871</v>
      </c>
      <c r="I91" s="160">
        <f t="shared" si="7"/>
        <v>26697</v>
      </c>
      <c r="J91" s="160">
        <f t="shared" si="6"/>
        <v>283749</v>
      </c>
      <c r="K91" s="159">
        <f t="shared" si="6"/>
        <v>310446</v>
      </c>
      <c r="L91" s="175">
        <v>219513</v>
      </c>
    </row>
    <row r="92" spans="1:12" ht="12.75">
      <c r="A92" s="156" t="s">
        <v>98</v>
      </c>
      <c r="B92" s="175">
        <v>42949</v>
      </c>
      <c r="C92" s="175">
        <v>54</v>
      </c>
      <c r="D92" s="158">
        <v>428719</v>
      </c>
      <c r="E92" s="159">
        <f t="shared" si="4"/>
        <v>471722</v>
      </c>
      <c r="F92" s="175">
        <v>745</v>
      </c>
      <c r="G92" s="158">
        <v>3067</v>
      </c>
      <c r="H92" s="160">
        <f t="shared" si="5"/>
        <v>3812</v>
      </c>
      <c r="I92" s="160">
        <f t="shared" si="7"/>
        <v>43748</v>
      </c>
      <c r="J92" s="160">
        <f t="shared" si="6"/>
        <v>431786</v>
      </c>
      <c r="K92" s="159">
        <f t="shared" si="6"/>
        <v>475534</v>
      </c>
      <c r="L92" s="175">
        <v>52998</v>
      </c>
    </row>
    <row r="93" spans="1:12" ht="12.75">
      <c r="A93" s="156" t="s">
        <v>99</v>
      </c>
      <c r="B93" s="175">
        <v>55528</v>
      </c>
      <c r="C93" s="175">
        <v>19638</v>
      </c>
      <c r="D93" s="158">
        <v>693373</v>
      </c>
      <c r="E93" s="159">
        <f t="shared" si="4"/>
        <v>768539</v>
      </c>
      <c r="F93" s="175">
        <v>19275</v>
      </c>
      <c r="G93" s="158">
        <v>252203</v>
      </c>
      <c r="H93" s="160">
        <f t="shared" si="5"/>
        <v>271478</v>
      </c>
      <c r="I93" s="160">
        <f t="shared" si="7"/>
        <v>94441</v>
      </c>
      <c r="J93" s="160">
        <f t="shared" si="6"/>
        <v>945576</v>
      </c>
      <c r="K93" s="159">
        <f t="shared" si="6"/>
        <v>1040017</v>
      </c>
      <c r="L93" s="175">
        <v>328974</v>
      </c>
    </row>
    <row r="94" spans="1:12" ht="12.75">
      <c r="A94" s="156" t="s">
        <v>100</v>
      </c>
      <c r="B94" s="175">
        <v>5</v>
      </c>
      <c r="C94" s="175">
        <v>347</v>
      </c>
      <c r="D94" s="158">
        <v>2428</v>
      </c>
      <c r="E94" s="159">
        <f t="shared" si="4"/>
        <v>2780</v>
      </c>
      <c r="F94" s="175">
        <v>66</v>
      </c>
      <c r="G94" s="158">
        <v>358</v>
      </c>
      <c r="H94" s="160">
        <f t="shared" si="5"/>
        <v>424</v>
      </c>
      <c r="I94" s="160">
        <f t="shared" si="7"/>
        <v>418</v>
      </c>
      <c r="J94" s="160">
        <f t="shared" si="6"/>
        <v>2786</v>
      </c>
      <c r="K94" s="159">
        <f t="shared" si="6"/>
        <v>3204</v>
      </c>
      <c r="L94" s="175">
        <v>182</v>
      </c>
    </row>
    <row r="95" spans="1:12" ht="12.75">
      <c r="A95" s="156" t="s">
        <v>101</v>
      </c>
      <c r="B95" s="175">
        <v>42907</v>
      </c>
      <c r="C95" s="175">
        <v>5067</v>
      </c>
      <c r="D95" s="158">
        <v>389114</v>
      </c>
      <c r="E95" s="159">
        <f t="shared" si="4"/>
        <v>437088</v>
      </c>
      <c r="F95" s="175">
        <v>7550</v>
      </c>
      <c r="G95" s="158">
        <v>66149</v>
      </c>
      <c r="H95" s="160">
        <f t="shared" si="5"/>
        <v>73699</v>
      </c>
      <c r="I95" s="160">
        <f t="shared" si="7"/>
        <v>55524</v>
      </c>
      <c r="J95" s="160">
        <f t="shared" si="6"/>
        <v>455263</v>
      </c>
      <c r="K95" s="159">
        <f t="shared" si="6"/>
        <v>510787</v>
      </c>
      <c r="L95" s="175">
        <v>402166</v>
      </c>
    </row>
    <row r="96" spans="1:12" ht="12.75">
      <c r="A96" s="156" t="s">
        <v>102</v>
      </c>
      <c r="B96" s="175">
        <v>476</v>
      </c>
      <c r="C96" s="175">
        <v>32</v>
      </c>
      <c r="D96" s="158">
        <v>3132</v>
      </c>
      <c r="E96" s="159">
        <f t="shared" si="4"/>
        <v>3640</v>
      </c>
      <c r="F96" s="175">
        <v>75</v>
      </c>
      <c r="G96" s="158">
        <v>552</v>
      </c>
      <c r="H96" s="160">
        <f t="shared" si="5"/>
        <v>627</v>
      </c>
      <c r="I96" s="160">
        <f t="shared" si="7"/>
        <v>583</v>
      </c>
      <c r="J96" s="160">
        <f t="shared" si="6"/>
        <v>3684</v>
      </c>
      <c r="K96" s="159">
        <f t="shared" si="6"/>
        <v>4267</v>
      </c>
      <c r="L96" s="175">
        <v>6</v>
      </c>
    </row>
    <row r="97" spans="1:12" ht="12.75">
      <c r="A97" s="156" t="s">
        <v>103</v>
      </c>
      <c r="B97" s="175">
        <v>7502</v>
      </c>
      <c r="C97" s="175">
        <v>731</v>
      </c>
      <c r="D97" s="158">
        <v>85653</v>
      </c>
      <c r="E97" s="159">
        <f t="shared" si="4"/>
        <v>93886</v>
      </c>
      <c r="F97" s="175">
        <v>1134</v>
      </c>
      <c r="G97" s="158">
        <v>11198</v>
      </c>
      <c r="H97" s="160">
        <f t="shared" si="5"/>
        <v>12332</v>
      </c>
      <c r="I97" s="160">
        <f t="shared" si="7"/>
        <v>9367</v>
      </c>
      <c r="J97" s="160">
        <f t="shared" si="6"/>
        <v>96851</v>
      </c>
      <c r="K97" s="159">
        <f t="shared" si="6"/>
        <v>106218</v>
      </c>
      <c r="L97" s="175">
        <v>11675</v>
      </c>
    </row>
    <row r="98" spans="1:12" ht="12.75">
      <c r="A98" s="156" t="s">
        <v>104</v>
      </c>
      <c r="B98" s="175">
        <v>1062</v>
      </c>
      <c r="C98" s="175">
        <v>291</v>
      </c>
      <c r="D98" s="158">
        <v>7958</v>
      </c>
      <c r="E98" s="159">
        <f t="shared" si="4"/>
        <v>9311</v>
      </c>
      <c r="F98" s="175">
        <v>106</v>
      </c>
      <c r="G98" s="158">
        <v>1722</v>
      </c>
      <c r="H98" s="160">
        <f t="shared" si="5"/>
        <v>1828</v>
      </c>
      <c r="I98" s="160">
        <f t="shared" si="7"/>
        <v>1459</v>
      </c>
      <c r="J98" s="160">
        <f t="shared" si="6"/>
        <v>9680</v>
      </c>
      <c r="K98" s="159">
        <f t="shared" si="6"/>
        <v>11139</v>
      </c>
      <c r="L98" s="175">
        <v>872</v>
      </c>
    </row>
    <row r="99" spans="1:12" ht="12.75">
      <c r="A99" s="156" t="s">
        <v>105</v>
      </c>
      <c r="B99" s="175">
        <v>91</v>
      </c>
      <c r="C99" s="175">
        <v>50</v>
      </c>
      <c r="D99" s="158">
        <v>1210</v>
      </c>
      <c r="E99" s="159">
        <f t="shared" si="4"/>
        <v>1351</v>
      </c>
      <c r="F99" s="175">
        <v>222</v>
      </c>
      <c r="G99" s="158">
        <v>667</v>
      </c>
      <c r="H99" s="160">
        <f t="shared" si="5"/>
        <v>889</v>
      </c>
      <c r="I99" s="160">
        <f t="shared" si="7"/>
        <v>363</v>
      </c>
      <c r="J99" s="160">
        <f t="shared" si="6"/>
        <v>1877</v>
      </c>
      <c r="K99" s="159">
        <f t="shared" si="6"/>
        <v>2240</v>
      </c>
      <c r="L99" s="175">
        <v>466</v>
      </c>
    </row>
    <row r="100" spans="1:12" ht="12.75">
      <c r="A100" s="156" t="s">
        <v>106</v>
      </c>
      <c r="B100" s="175">
        <v>0</v>
      </c>
      <c r="C100" s="175">
        <v>4</v>
      </c>
      <c r="D100" s="158">
        <v>32</v>
      </c>
      <c r="E100" s="159">
        <f t="shared" si="4"/>
        <v>36</v>
      </c>
      <c r="F100" s="175">
        <v>1028</v>
      </c>
      <c r="G100" s="158">
        <v>11204</v>
      </c>
      <c r="H100" s="160">
        <f t="shared" si="5"/>
        <v>12232</v>
      </c>
      <c r="I100" s="160">
        <f t="shared" si="7"/>
        <v>1032</v>
      </c>
      <c r="J100" s="160">
        <f t="shared" si="6"/>
        <v>11236</v>
      </c>
      <c r="K100" s="159">
        <f t="shared" si="6"/>
        <v>12268</v>
      </c>
      <c r="L100" s="175">
        <v>18680</v>
      </c>
    </row>
    <row r="101" spans="1:12" ht="12.75">
      <c r="A101" s="156" t="s">
        <v>107</v>
      </c>
      <c r="B101" s="175">
        <v>1706</v>
      </c>
      <c r="C101" s="175">
        <v>29</v>
      </c>
      <c r="D101" s="158">
        <v>14563</v>
      </c>
      <c r="E101" s="159">
        <f t="shared" si="4"/>
        <v>16298</v>
      </c>
      <c r="F101" s="175">
        <v>17468</v>
      </c>
      <c r="G101" s="158">
        <v>242488</v>
      </c>
      <c r="H101" s="160">
        <f t="shared" si="5"/>
        <v>259956</v>
      </c>
      <c r="I101" s="160">
        <f t="shared" si="7"/>
        <v>19203</v>
      </c>
      <c r="J101" s="160">
        <f t="shared" si="6"/>
        <v>257051</v>
      </c>
      <c r="K101" s="159">
        <f t="shared" si="6"/>
        <v>276254</v>
      </c>
      <c r="L101" s="175">
        <v>140199</v>
      </c>
    </row>
    <row r="102" spans="1:12" ht="12.75">
      <c r="A102" s="156" t="s">
        <v>108</v>
      </c>
      <c r="B102" s="175">
        <v>486</v>
      </c>
      <c r="C102" s="175">
        <v>2178</v>
      </c>
      <c r="D102" s="158">
        <v>22422</v>
      </c>
      <c r="E102" s="159">
        <f t="shared" si="4"/>
        <v>25086</v>
      </c>
      <c r="F102" s="175">
        <v>14946</v>
      </c>
      <c r="G102" s="158">
        <v>126925</v>
      </c>
      <c r="H102" s="160">
        <f t="shared" si="5"/>
        <v>141871</v>
      </c>
      <c r="I102" s="160">
        <f t="shared" si="7"/>
        <v>17610</v>
      </c>
      <c r="J102" s="160">
        <f t="shared" si="6"/>
        <v>149347</v>
      </c>
      <c r="K102" s="159">
        <f t="shared" si="6"/>
        <v>166957</v>
      </c>
      <c r="L102" s="175">
        <v>21226</v>
      </c>
    </row>
    <row r="103" spans="1:12" ht="12.75">
      <c r="A103" s="156" t="s">
        <v>109</v>
      </c>
      <c r="B103" s="175">
        <v>29492</v>
      </c>
      <c r="C103" s="175">
        <v>37749</v>
      </c>
      <c r="D103" s="158">
        <v>541976</v>
      </c>
      <c r="E103" s="159">
        <f t="shared" si="4"/>
        <v>609217</v>
      </c>
      <c r="F103" s="175">
        <v>26707</v>
      </c>
      <c r="G103" s="158">
        <v>384207</v>
      </c>
      <c r="H103" s="160">
        <f t="shared" si="5"/>
        <v>410914</v>
      </c>
      <c r="I103" s="160">
        <f t="shared" si="7"/>
        <v>93948</v>
      </c>
      <c r="J103" s="160">
        <f t="shared" si="6"/>
        <v>926183</v>
      </c>
      <c r="K103" s="159">
        <f t="shared" si="6"/>
        <v>1020131</v>
      </c>
      <c r="L103" s="175">
        <v>120980</v>
      </c>
    </row>
    <row r="104" spans="1:12" ht="12.75">
      <c r="A104" s="156" t="s">
        <v>110</v>
      </c>
      <c r="B104" s="175">
        <v>214</v>
      </c>
      <c r="C104" s="175">
        <v>0</v>
      </c>
      <c r="D104" s="158">
        <v>1030</v>
      </c>
      <c r="E104" s="159">
        <f t="shared" si="4"/>
        <v>1244</v>
      </c>
      <c r="F104" s="175">
        <v>0</v>
      </c>
      <c r="G104" s="158">
        <v>71</v>
      </c>
      <c r="H104" s="160">
        <f t="shared" si="5"/>
        <v>71</v>
      </c>
      <c r="I104" s="160">
        <f t="shared" si="7"/>
        <v>214</v>
      </c>
      <c r="J104" s="160">
        <f t="shared" si="6"/>
        <v>1101</v>
      </c>
      <c r="K104" s="159">
        <f t="shared" si="6"/>
        <v>1315</v>
      </c>
      <c r="L104" s="175">
        <v>29</v>
      </c>
    </row>
    <row r="105" spans="1:12" ht="12.75">
      <c r="A105" s="156" t="s">
        <v>111</v>
      </c>
      <c r="B105" s="175">
        <v>11421</v>
      </c>
      <c r="C105" s="175">
        <v>8053</v>
      </c>
      <c r="D105" s="158">
        <v>166685</v>
      </c>
      <c r="E105" s="159">
        <f t="shared" si="4"/>
        <v>186159</v>
      </c>
      <c r="F105" s="175">
        <v>3790</v>
      </c>
      <c r="G105" s="158">
        <v>30956</v>
      </c>
      <c r="H105" s="160">
        <f t="shared" si="5"/>
        <v>34746</v>
      </c>
      <c r="I105" s="160">
        <f t="shared" si="7"/>
        <v>23264</v>
      </c>
      <c r="J105" s="160">
        <f t="shared" si="6"/>
        <v>197641</v>
      </c>
      <c r="K105" s="159">
        <f t="shared" si="6"/>
        <v>220905</v>
      </c>
      <c r="L105" s="175">
        <v>13812</v>
      </c>
    </row>
    <row r="106" spans="1:12" ht="12.75">
      <c r="A106" s="156" t="s">
        <v>112</v>
      </c>
      <c r="B106" s="175">
        <v>2751</v>
      </c>
      <c r="C106" s="175">
        <v>1154</v>
      </c>
      <c r="D106" s="158">
        <v>23575</v>
      </c>
      <c r="E106" s="159">
        <f t="shared" si="4"/>
        <v>27480</v>
      </c>
      <c r="F106" s="175">
        <v>1450</v>
      </c>
      <c r="G106" s="158">
        <v>11097</v>
      </c>
      <c r="H106" s="160">
        <f t="shared" si="5"/>
        <v>12547</v>
      </c>
      <c r="I106" s="160">
        <f t="shared" si="7"/>
        <v>5355</v>
      </c>
      <c r="J106" s="160">
        <f t="shared" si="6"/>
        <v>34672</v>
      </c>
      <c r="K106" s="159">
        <f t="shared" si="6"/>
        <v>40027</v>
      </c>
      <c r="L106" s="175">
        <v>9054</v>
      </c>
    </row>
    <row r="107" spans="1:12" ht="12.75">
      <c r="A107" s="156" t="s">
        <v>113</v>
      </c>
      <c r="B107" s="175">
        <v>85864</v>
      </c>
      <c r="C107" s="175">
        <v>54108</v>
      </c>
      <c r="D107" s="158">
        <v>743962</v>
      </c>
      <c r="E107" s="159">
        <f t="shared" si="4"/>
        <v>883934</v>
      </c>
      <c r="F107" s="175">
        <v>9690</v>
      </c>
      <c r="G107" s="158">
        <v>65683</v>
      </c>
      <c r="H107" s="160">
        <f t="shared" si="5"/>
        <v>75373</v>
      </c>
      <c r="I107" s="160">
        <f t="shared" si="7"/>
        <v>149662</v>
      </c>
      <c r="J107" s="160">
        <f t="shared" si="6"/>
        <v>809645</v>
      </c>
      <c r="K107" s="159">
        <f t="shared" si="6"/>
        <v>959307</v>
      </c>
      <c r="L107" s="175">
        <v>157688</v>
      </c>
    </row>
    <row r="108" spans="1:12" ht="12.75">
      <c r="A108" s="156" t="s">
        <v>114</v>
      </c>
      <c r="B108" s="175">
        <v>76905</v>
      </c>
      <c r="C108" s="175">
        <v>18599</v>
      </c>
      <c r="D108" s="158">
        <v>646157</v>
      </c>
      <c r="E108" s="159">
        <f t="shared" si="4"/>
        <v>741661</v>
      </c>
      <c r="F108" s="175">
        <v>4775</v>
      </c>
      <c r="G108" s="158">
        <v>32963</v>
      </c>
      <c r="H108" s="160">
        <f t="shared" si="5"/>
        <v>37738</v>
      </c>
      <c r="I108" s="160">
        <f t="shared" si="7"/>
        <v>100279</v>
      </c>
      <c r="J108" s="160">
        <f t="shared" si="6"/>
        <v>679120</v>
      </c>
      <c r="K108" s="159">
        <f t="shared" si="6"/>
        <v>779399</v>
      </c>
      <c r="L108" s="175">
        <v>285803</v>
      </c>
    </row>
    <row r="109" spans="1:12" ht="12.75">
      <c r="A109" s="156" t="s">
        <v>115</v>
      </c>
      <c r="B109" s="175">
        <v>3812</v>
      </c>
      <c r="C109" s="175">
        <v>2538</v>
      </c>
      <c r="D109" s="158">
        <v>32792</v>
      </c>
      <c r="E109" s="159">
        <f t="shared" si="4"/>
        <v>39142</v>
      </c>
      <c r="F109" s="175">
        <v>2070</v>
      </c>
      <c r="G109" s="158">
        <v>14660</v>
      </c>
      <c r="H109" s="160">
        <f t="shared" si="5"/>
        <v>16730</v>
      </c>
      <c r="I109" s="160">
        <f t="shared" si="7"/>
        <v>8420</v>
      </c>
      <c r="J109" s="160">
        <f t="shared" si="6"/>
        <v>47452</v>
      </c>
      <c r="K109" s="159">
        <f t="shared" si="6"/>
        <v>55872</v>
      </c>
      <c r="L109" s="175">
        <v>9208</v>
      </c>
    </row>
    <row r="110" spans="1:12" ht="12.75">
      <c r="A110" s="156" t="s">
        <v>116</v>
      </c>
      <c r="B110" s="175">
        <v>526</v>
      </c>
      <c r="C110" s="175">
        <v>295</v>
      </c>
      <c r="D110" s="158">
        <v>6237</v>
      </c>
      <c r="E110" s="159">
        <f t="shared" si="4"/>
        <v>7058</v>
      </c>
      <c r="F110" s="175">
        <v>308</v>
      </c>
      <c r="G110" s="158">
        <v>2598</v>
      </c>
      <c r="H110" s="160">
        <f t="shared" si="5"/>
        <v>2906</v>
      </c>
      <c r="I110" s="160">
        <f t="shared" si="7"/>
        <v>1129</v>
      </c>
      <c r="J110" s="160">
        <f t="shared" si="6"/>
        <v>8835</v>
      </c>
      <c r="K110" s="159">
        <f t="shared" si="6"/>
        <v>9964</v>
      </c>
      <c r="L110" s="175">
        <v>411</v>
      </c>
    </row>
    <row r="111" spans="1:12" ht="12.75">
      <c r="A111" s="156" t="s">
        <v>117</v>
      </c>
      <c r="B111" s="175">
        <v>266</v>
      </c>
      <c r="C111" s="175">
        <v>56</v>
      </c>
      <c r="D111" s="158">
        <v>2997</v>
      </c>
      <c r="E111" s="159">
        <f t="shared" si="4"/>
        <v>3319</v>
      </c>
      <c r="F111" s="175">
        <v>7</v>
      </c>
      <c r="G111" s="158">
        <v>309</v>
      </c>
      <c r="H111" s="160">
        <f t="shared" si="5"/>
        <v>316</v>
      </c>
      <c r="I111" s="160">
        <f t="shared" si="7"/>
        <v>329</v>
      </c>
      <c r="J111" s="160">
        <f t="shared" si="6"/>
        <v>3306</v>
      </c>
      <c r="K111" s="159">
        <f t="shared" si="6"/>
        <v>3635</v>
      </c>
      <c r="L111" s="175">
        <v>92</v>
      </c>
    </row>
    <row r="112" spans="1:12" ht="12.75">
      <c r="A112" s="156" t="s">
        <v>118</v>
      </c>
      <c r="B112" s="175">
        <v>0</v>
      </c>
      <c r="C112" s="175">
        <v>0</v>
      </c>
      <c r="D112" s="158">
        <v>0</v>
      </c>
      <c r="E112" s="159">
        <f t="shared" si="4"/>
        <v>0</v>
      </c>
      <c r="F112" s="175">
        <v>9</v>
      </c>
      <c r="G112" s="158">
        <v>85</v>
      </c>
      <c r="H112" s="160">
        <f t="shared" si="5"/>
        <v>94</v>
      </c>
      <c r="I112" s="160">
        <f t="shared" si="7"/>
        <v>9</v>
      </c>
      <c r="J112" s="160">
        <f t="shared" si="6"/>
        <v>85</v>
      </c>
      <c r="K112" s="159">
        <f t="shared" si="6"/>
        <v>94</v>
      </c>
      <c r="L112" s="175">
        <v>5</v>
      </c>
    </row>
    <row r="113" spans="1:12" ht="12.75">
      <c r="A113" s="156" t="s">
        <v>119</v>
      </c>
      <c r="B113" s="175">
        <v>14907</v>
      </c>
      <c r="C113" s="175">
        <v>305</v>
      </c>
      <c r="D113" s="158">
        <v>112604</v>
      </c>
      <c r="E113" s="159">
        <f t="shared" si="4"/>
        <v>127816</v>
      </c>
      <c r="F113" s="175">
        <v>377</v>
      </c>
      <c r="G113" s="158">
        <v>18344</v>
      </c>
      <c r="H113" s="160">
        <f t="shared" si="5"/>
        <v>18721</v>
      </c>
      <c r="I113" s="160">
        <f t="shared" si="7"/>
        <v>15589</v>
      </c>
      <c r="J113" s="160">
        <f t="shared" si="6"/>
        <v>130948</v>
      </c>
      <c r="K113" s="159">
        <f t="shared" si="6"/>
        <v>146537</v>
      </c>
      <c r="L113" s="175">
        <v>9326</v>
      </c>
    </row>
    <row r="114" spans="1:12" ht="12.75">
      <c r="A114" s="156" t="s">
        <v>146</v>
      </c>
      <c r="B114" s="175">
        <v>0</v>
      </c>
      <c r="C114" s="175">
        <v>0</v>
      </c>
      <c r="D114" s="158">
        <v>0</v>
      </c>
      <c r="E114" s="159">
        <f t="shared" si="4"/>
        <v>0</v>
      </c>
      <c r="F114" s="175">
        <v>0</v>
      </c>
      <c r="G114" s="158">
        <v>2</v>
      </c>
      <c r="H114" s="160">
        <f t="shared" si="5"/>
        <v>2</v>
      </c>
      <c r="I114" s="160">
        <f t="shared" si="7"/>
        <v>0</v>
      </c>
      <c r="J114" s="160">
        <f t="shared" si="6"/>
        <v>2</v>
      </c>
      <c r="K114" s="159">
        <f t="shared" si="6"/>
        <v>2</v>
      </c>
      <c r="L114" s="175">
        <v>7</v>
      </c>
    </row>
    <row r="115" spans="1:12" ht="12.75">
      <c r="A115" s="156" t="s">
        <v>121</v>
      </c>
      <c r="B115" s="175">
        <v>976</v>
      </c>
      <c r="C115" s="175">
        <v>29</v>
      </c>
      <c r="D115" s="158">
        <v>3448</v>
      </c>
      <c r="E115" s="159">
        <f t="shared" si="4"/>
        <v>4453</v>
      </c>
      <c r="F115" s="175">
        <v>864</v>
      </c>
      <c r="G115" s="158">
        <v>9942</v>
      </c>
      <c r="H115" s="160">
        <f t="shared" si="5"/>
        <v>10806</v>
      </c>
      <c r="I115" s="160">
        <f t="shared" si="7"/>
        <v>1869</v>
      </c>
      <c r="J115" s="160">
        <f t="shared" si="6"/>
        <v>13390</v>
      </c>
      <c r="K115" s="159">
        <f t="shared" si="6"/>
        <v>15259</v>
      </c>
      <c r="L115" s="175">
        <v>2301</v>
      </c>
    </row>
    <row r="116" spans="1:12" ht="12.75">
      <c r="A116" s="156" t="s">
        <v>122</v>
      </c>
      <c r="B116" s="175">
        <v>1512</v>
      </c>
      <c r="C116" s="175">
        <v>1597</v>
      </c>
      <c r="D116" s="158">
        <v>23950</v>
      </c>
      <c r="E116" s="159">
        <f t="shared" si="4"/>
        <v>27059</v>
      </c>
      <c r="F116" s="175">
        <v>489</v>
      </c>
      <c r="G116" s="158">
        <v>5567</v>
      </c>
      <c r="H116" s="160">
        <f t="shared" si="5"/>
        <v>6056</v>
      </c>
      <c r="I116" s="160">
        <f t="shared" si="7"/>
        <v>3598</v>
      </c>
      <c r="J116" s="160">
        <f t="shared" si="6"/>
        <v>29517</v>
      </c>
      <c r="K116" s="159">
        <f t="shared" si="6"/>
        <v>33115</v>
      </c>
      <c r="L116" s="175">
        <v>4504</v>
      </c>
    </row>
    <row r="117" spans="1:12" ht="12.75">
      <c r="A117" s="156" t="s">
        <v>123</v>
      </c>
      <c r="B117" s="175">
        <v>192</v>
      </c>
      <c r="C117" s="175">
        <v>12</v>
      </c>
      <c r="D117" s="158">
        <v>3684</v>
      </c>
      <c r="E117" s="159">
        <f t="shared" si="4"/>
        <v>3888</v>
      </c>
      <c r="F117" s="175">
        <v>160</v>
      </c>
      <c r="G117" s="158">
        <v>2462</v>
      </c>
      <c r="H117" s="160">
        <f t="shared" si="5"/>
        <v>2622</v>
      </c>
      <c r="I117" s="160">
        <f t="shared" si="7"/>
        <v>364</v>
      </c>
      <c r="J117" s="160">
        <f t="shared" si="6"/>
        <v>6146</v>
      </c>
      <c r="K117" s="159">
        <f t="shared" si="6"/>
        <v>6510</v>
      </c>
      <c r="L117" s="175">
        <v>1984</v>
      </c>
    </row>
    <row r="118" spans="1:12" ht="12.75">
      <c r="A118" s="156" t="s">
        <v>124</v>
      </c>
      <c r="B118" s="175">
        <v>5646</v>
      </c>
      <c r="C118" s="175">
        <v>1142</v>
      </c>
      <c r="D118" s="158">
        <v>64721</v>
      </c>
      <c r="E118" s="159">
        <f t="shared" si="4"/>
        <v>71509</v>
      </c>
      <c r="F118" s="175">
        <v>1948</v>
      </c>
      <c r="G118" s="158">
        <v>31158</v>
      </c>
      <c r="H118" s="160">
        <f t="shared" si="5"/>
        <v>33106</v>
      </c>
      <c r="I118" s="160">
        <f t="shared" si="7"/>
        <v>8736</v>
      </c>
      <c r="J118" s="160">
        <f t="shared" si="6"/>
        <v>95879</v>
      </c>
      <c r="K118" s="159">
        <f t="shared" si="6"/>
        <v>104615</v>
      </c>
      <c r="L118" s="175">
        <v>15246</v>
      </c>
    </row>
    <row r="119" spans="1:12" ht="12.75">
      <c r="A119" s="156" t="s">
        <v>125</v>
      </c>
      <c r="B119" s="175">
        <v>249</v>
      </c>
      <c r="C119" s="175">
        <v>35</v>
      </c>
      <c r="D119" s="158">
        <v>2879</v>
      </c>
      <c r="E119" s="159">
        <f t="shared" si="4"/>
        <v>3163</v>
      </c>
      <c r="F119" s="175">
        <v>532</v>
      </c>
      <c r="G119" s="158">
        <v>5343</v>
      </c>
      <c r="H119" s="160">
        <f t="shared" si="5"/>
        <v>5875</v>
      </c>
      <c r="I119" s="160">
        <f t="shared" si="7"/>
        <v>816</v>
      </c>
      <c r="J119" s="160">
        <f t="shared" si="6"/>
        <v>8222</v>
      </c>
      <c r="K119" s="159">
        <f t="shared" si="6"/>
        <v>9038</v>
      </c>
      <c r="L119" s="175">
        <v>2332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1471293</v>
      </c>
      <c r="C122" s="164">
        <f>SUM(C24:C119)</f>
        <v>841106</v>
      </c>
      <c r="D122" s="164">
        <f aca="true" t="shared" si="8" ref="D122:L122">SUM(D24:D119)</f>
        <v>17566511</v>
      </c>
      <c r="E122" s="164">
        <f t="shared" si="8"/>
        <v>19878910</v>
      </c>
      <c r="F122" s="165">
        <f t="shared" si="8"/>
        <v>477444</v>
      </c>
      <c r="G122" s="164">
        <f t="shared" si="8"/>
        <v>4358014</v>
      </c>
      <c r="H122" s="164">
        <f t="shared" si="8"/>
        <v>4835458</v>
      </c>
      <c r="I122" s="164">
        <f t="shared" si="8"/>
        <v>2789843</v>
      </c>
      <c r="J122" s="164">
        <f>D122+G122</f>
        <v>21924525</v>
      </c>
      <c r="K122" s="164">
        <f>E122+H122</f>
        <v>24714368</v>
      </c>
      <c r="L122" s="165">
        <f t="shared" si="8"/>
        <v>8199825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69" t="s">
        <v>149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</row>
    <row r="128" spans="1:12" ht="12.75">
      <c r="A128" s="272" t="s">
        <v>150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1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94">
      <selection activeCell="N10" sqref="N10"/>
    </sheetView>
  </sheetViews>
  <sheetFormatPr defaultColWidth="11.421875" defaultRowHeight="12.75"/>
  <sheetData>
    <row r="1" spans="1:12" ht="12.75">
      <c r="A1" s="257" t="s">
        <v>140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58" t="s">
        <v>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57" t="s">
        <v>131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>
      <c r="A16" s="268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68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73" t="s">
        <v>19</v>
      </c>
      <c r="C20" s="273"/>
      <c r="D20" s="273"/>
      <c r="E20" s="273"/>
      <c r="F20" s="273" t="s">
        <v>20</v>
      </c>
      <c r="G20" s="273"/>
      <c r="H20" s="273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74" t="s">
        <v>143</v>
      </c>
      <c r="G21" s="274"/>
      <c r="H21" s="274"/>
      <c r="I21" s="146"/>
      <c r="J21" s="144"/>
      <c r="K21" s="145"/>
      <c r="L21" s="147" t="s">
        <v>144</v>
      </c>
    </row>
    <row r="22" spans="1:12" ht="12.75">
      <c r="A22" s="147"/>
      <c r="B22" s="275" t="s">
        <v>136</v>
      </c>
      <c r="C22" s="275"/>
      <c r="D22" s="148" t="s">
        <v>137</v>
      </c>
      <c r="E22" s="148" t="s">
        <v>28</v>
      </c>
      <c r="F22" s="149" t="s">
        <v>136</v>
      </c>
      <c r="G22" s="148" t="s">
        <v>137</v>
      </c>
      <c r="H22" s="148" t="s">
        <v>28</v>
      </c>
      <c r="I22" s="149" t="s">
        <v>136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57">
        <v>1471</v>
      </c>
      <c r="C24" s="157">
        <v>108</v>
      </c>
      <c r="D24" s="158">
        <v>1620</v>
      </c>
      <c r="E24" s="159">
        <f>SUM(B24:D24)</f>
        <v>3199</v>
      </c>
      <c r="F24" s="157">
        <v>818</v>
      </c>
      <c r="G24" s="158">
        <v>534</v>
      </c>
      <c r="H24" s="160">
        <f>SUM(F24:G24)</f>
        <v>1352</v>
      </c>
      <c r="I24" s="160">
        <f>SUM(B24+C24+F24)</f>
        <v>2397</v>
      </c>
      <c r="J24" s="160">
        <f>SUM(D24+G24)</f>
        <v>2154</v>
      </c>
      <c r="K24" s="159">
        <f>SUM(I24:J24)</f>
        <v>4551</v>
      </c>
      <c r="L24" s="157">
        <v>11465</v>
      </c>
    </row>
    <row r="25" spans="1:12" ht="12.75">
      <c r="A25" s="156" t="s">
        <v>31</v>
      </c>
      <c r="B25" s="157">
        <v>3409</v>
      </c>
      <c r="C25" s="157">
        <v>0</v>
      </c>
      <c r="D25" s="158">
        <v>3175</v>
      </c>
      <c r="E25" s="159">
        <f aca="true" t="shared" si="0" ref="E25:E88">SUM(B25:D25)</f>
        <v>6584</v>
      </c>
      <c r="F25" s="157">
        <v>133</v>
      </c>
      <c r="G25" s="158">
        <v>91</v>
      </c>
      <c r="H25" s="160">
        <f aca="true" t="shared" si="1" ref="H25:H88">SUM(F25:G25)</f>
        <v>224</v>
      </c>
      <c r="I25" s="160">
        <f>SUM(B25+C25+F25)</f>
        <v>3542</v>
      </c>
      <c r="J25" s="160">
        <f aca="true" t="shared" si="2" ref="J25:K88">SUM(D25+G25)</f>
        <v>3266</v>
      </c>
      <c r="K25" s="159">
        <f t="shared" si="2"/>
        <v>6808</v>
      </c>
      <c r="L25" s="157">
        <v>332</v>
      </c>
    </row>
    <row r="26" spans="1:12" ht="12.75">
      <c r="A26" s="156" t="s">
        <v>32</v>
      </c>
      <c r="B26" s="157">
        <v>1212</v>
      </c>
      <c r="C26" s="157">
        <v>63</v>
      </c>
      <c r="D26" s="158">
        <v>1490</v>
      </c>
      <c r="E26" s="159">
        <f t="shared" si="0"/>
        <v>2765</v>
      </c>
      <c r="F26" s="157">
        <v>118</v>
      </c>
      <c r="G26" s="158">
        <v>131</v>
      </c>
      <c r="H26" s="160">
        <f t="shared" si="1"/>
        <v>249</v>
      </c>
      <c r="I26" s="160">
        <f aca="true" t="shared" si="3" ref="I26:I89">SUM(B26+C26+F26)</f>
        <v>1393</v>
      </c>
      <c r="J26" s="160">
        <f t="shared" si="2"/>
        <v>1621</v>
      </c>
      <c r="K26" s="159">
        <f t="shared" si="2"/>
        <v>3014</v>
      </c>
      <c r="L26" s="157">
        <v>79</v>
      </c>
    </row>
    <row r="27" spans="1:12" ht="12.75">
      <c r="A27" s="156" t="s">
        <v>145</v>
      </c>
      <c r="B27" s="157">
        <v>672</v>
      </c>
      <c r="C27" s="157">
        <v>1004</v>
      </c>
      <c r="D27" s="158">
        <v>3098</v>
      </c>
      <c r="E27" s="159">
        <f t="shared" si="0"/>
        <v>4774</v>
      </c>
      <c r="F27" s="157">
        <v>387</v>
      </c>
      <c r="G27" s="158">
        <v>510</v>
      </c>
      <c r="H27" s="160">
        <f t="shared" si="1"/>
        <v>897</v>
      </c>
      <c r="I27" s="160">
        <f t="shared" si="3"/>
        <v>2063</v>
      </c>
      <c r="J27" s="160">
        <f t="shared" si="2"/>
        <v>3608</v>
      </c>
      <c r="K27" s="159">
        <f t="shared" si="2"/>
        <v>5671</v>
      </c>
      <c r="L27" s="157">
        <v>602</v>
      </c>
    </row>
    <row r="28" spans="1:12" ht="12.75">
      <c r="A28" s="156" t="s">
        <v>34</v>
      </c>
      <c r="B28" s="157">
        <v>33</v>
      </c>
      <c r="C28" s="157">
        <v>284</v>
      </c>
      <c r="D28" s="158">
        <v>594</v>
      </c>
      <c r="E28" s="159">
        <f t="shared" si="0"/>
        <v>911</v>
      </c>
      <c r="F28" s="157">
        <v>6</v>
      </c>
      <c r="G28" s="158">
        <v>9</v>
      </c>
      <c r="H28" s="160">
        <f t="shared" si="1"/>
        <v>15</v>
      </c>
      <c r="I28" s="160">
        <f t="shared" si="3"/>
        <v>323</v>
      </c>
      <c r="J28" s="160">
        <f t="shared" si="2"/>
        <v>603</v>
      </c>
      <c r="K28" s="159">
        <f t="shared" si="2"/>
        <v>926</v>
      </c>
      <c r="L28" s="157">
        <v>130</v>
      </c>
    </row>
    <row r="29" spans="1:12" ht="12.75">
      <c r="A29" s="156" t="s">
        <v>35</v>
      </c>
      <c r="B29" s="157">
        <v>517</v>
      </c>
      <c r="C29" s="157">
        <v>1519</v>
      </c>
      <c r="D29" s="158">
        <v>1727</v>
      </c>
      <c r="E29" s="159">
        <f t="shared" si="0"/>
        <v>3763</v>
      </c>
      <c r="F29" s="157">
        <v>286</v>
      </c>
      <c r="G29" s="158">
        <v>354</v>
      </c>
      <c r="H29" s="160">
        <f t="shared" si="1"/>
        <v>640</v>
      </c>
      <c r="I29" s="160">
        <f t="shared" si="3"/>
        <v>2322</v>
      </c>
      <c r="J29" s="160">
        <f t="shared" si="2"/>
        <v>2081</v>
      </c>
      <c r="K29" s="159">
        <f t="shared" si="2"/>
        <v>4403</v>
      </c>
      <c r="L29" s="157">
        <v>4598</v>
      </c>
    </row>
    <row r="30" spans="1:12" ht="12.75">
      <c r="A30" s="156" t="s">
        <v>36</v>
      </c>
      <c r="B30" s="157">
        <v>3797</v>
      </c>
      <c r="C30" s="157">
        <v>19247</v>
      </c>
      <c r="D30" s="158">
        <v>27850</v>
      </c>
      <c r="E30" s="159">
        <f t="shared" si="0"/>
        <v>50894</v>
      </c>
      <c r="F30" s="157">
        <v>2731</v>
      </c>
      <c r="G30" s="158">
        <v>2668</v>
      </c>
      <c r="H30" s="160">
        <f t="shared" si="1"/>
        <v>5399</v>
      </c>
      <c r="I30" s="160">
        <f t="shared" si="3"/>
        <v>25775</v>
      </c>
      <c r="J30" s="160">
        <f t="shared" si="2"/>
        <v>30518</v>
      </c>
      <c r="K30" s="159">
        <f t="shared" si="2"/>
        <v>56293</v>
      </c>
      <c r="L30" s="157">
        <v>5052</v>
      </c>
    </row>
    <row r="31" spans="1:12" ht="12.75">
      <c r="A31" s="156" t="s">
        <v>37</v>
      </c>
      <c r="B31" s="157">
        <v>0</v>
      </c>
      <c r="C31" s="157">
        <v>0</v>
      </c>
      <c r="D31" s="158">
        <v>1</v>
      </c>
      <c r="E31" s="159">
        <f>SUM(B31:D31)</f>
        <v>1</v>
      </c>
      <c r="F31" s="157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1</v>
      </c>
      <c r="K31" s="159">
        <f t="shared" si="2"/>
        <v>1</v>
      </c>
      <c r="L31" s="157">
        <v>4</v>
      </c>
    </row>
    <row r="32" spans="1:12" ht="12.75">
      <c r="A32" s="156" t="s">
        <v>38</v>
      </c>
      <c r="B32" s="157">
        <v>0</v>
      </c>
      <c r="C32" s="157">
        <v>146</v>
      </c>
      <c r="D32" s="158">
        <v>150</v>
      </c>
      <c r="E32" s="159">
        <f>SUM(B32:D32)</f>
        <v>296</v>
      </c>
      <c r="F32" s="157">
        <v>30</v>
      </c>
      <c r="G32" s="158">
        <v>70</v>
      </c>
      <c r="H32" s="160">
        <f t="shared" si="1"/>
        <v>100</v>
      </c>
      <c r="I32" s="160">
        <f>SUM(B32+C32+F32)</f>
        <v>176</v>
      </c>
      <c r="J32" s="160">
        <f>SUM(D32+G32)</f>
        <v>220</v>
      </c>
      <c r="K32" s="159">
        <f t="shared" si="2"/>
        <v>396</v>
      </c>
      <c r="L32" s="157">
        <v>0</v>
      </c>
    </row>
    <row r="33" spans="1:12" ht="12.75">
      <c r="A33" s="156" t="s">
        <v>39</v>
      </c>
      <c r="B33" s="157">
        <v>7945</v>
      </c>
      <c r="C33" s="157">
        <v>0</v>
      </c>
      <c r="D33" s="158">
        <v>5970</v>
      </c>
      <c r="E33" s="159">
        <f t="shared" si="0"/>
        <v>13915</v>
      </c>
      <c r="F33" s="157">
        <v>3</v>
      </c>
      <c r="G33" s="158">
        <v>2</v>
      </c>
      <c r="H33" s="160">
        <f t="shared" si="1"/>
        <v>5</v>
      </c>
      <c r="I33" s="160">
        <f t="shared" si="3"/>
        <v>7948</v>
      </c>
      <c r="J33" s="160">
        <f t="shared" si="2"/>
        <v>5972</v>
      </c>
      <c r="K33" s="159">
        <f t="shared" si="2"/>
        <v>13920</v>
      </c>
      <c r="L33" s="157">
        <v>3122</v>
      </c>
    </row>
    <row r="34" spans="1:12" ht="12.75">
      <c r="A34" s="156" t="s">
        <v>40</v>
      </c>
      <c r="B34" s="157">
        <v>24919</v>
      </c>
      <c r="C34" s="157">
        <v>39498</v>
      </c>
      <c r="D34" s="158">
        <v>65490</v>
      </c>
      <c r="E34" s="159">
        <f t="shared" si="0"/>
        <v>129907</v>
      </c>
      <c r="F34" s="157">
        <v>23067</v>
      </c>
      <c r="G34" s="158">
        <v>27290</v>
      </c>
      <c r="H34" s="160">
        <f t="shared" si="1"/>
        <v>50357</v>
      </c>
      <c r="I34" s="160">
        <f t="shared" si="3"/>
        <v>87484</v>
      </c>
      <c r="J34" s="160">
        <f t="shared" si="2"/>
        <v>92780</v>
      </c>
      <c r="K34" s="159">
        <f t="shared" si="2"/>
        <v>180264</v>
      </c>
      <c r="L34" s="157">
        <v>379387</v>
      </c>
    </row>
    <row r="35" spans="1:12" ht="12.75">
      <c r="A35" s="156" t="s">
        <v>41</v>
      </c>
      <c r="B35" s="157">
        <v>832</v>
      </c>
      <c r="C35" s="157">
        <v>88</v>
      </c>
      <c r="D35" s="158">
        <v>1257</v>
      </c>
      <c r="E35" s="159">
        <f t="shared" si="0"/>
        <v>2177</v>
      </c>
      <c r="F35" s="157">
        <v>118</v>
      </c>
      <c r="G35" s="158">
        <v>169</v>
      </c>
      <c r="H35" s="160">
        <f t="shared" si="1"/>
        <v>287</v>
      </c>
      <c r="I35" s="160">
        <f t="shared" si="3"/>
        <v>1038</v>
      </c>
      <c r="J35" s="160">
        <f t="shared" si="2"/>
        <v>1426</v>
      </c>
      <c r="K35" s="159">
        <f t="shared" si="2"/>
        <v>2464</v>
      </c>
      <c r="L35" s="157">
        <v>0</v>
      </c>
    </row>
    <row r="36" spans="1:12" ht="12.75">
      <c r="A36" s="156" t="s">
        <v>42</v>
      </c>
      <c r="B36" s="157">
        <v>7289</v>
      </c>
      <c r="C36" s="157">
        <v>5914</v>
      </c>
      <c r="D36" s="158">
        <v>22318</v>
      </c>
      <c r="E36" s="159">
        <f t="shared" si="0"/>
        <v>35521</v>
      </c>
      <c r="F36" s="157">
        <v>1340</v>
      </c>
      <c r="G36" s="158">
        <v>1344</v>
      </c>
      <c r="H36" s="160">
        <f t="shared" si="1"/>
        <v>2684</v>
      </c>
      <c r="I36" s="160">
        <f t="shared" si="3"/>
        <v>14543</v>
      </c>
      <c r="J36" s="160">
        <f t="shared" si="2"/>
        <v>23662</v>
      </c>
      <c r="K36" s="159">
        <f t="shared" si="2"/>
        <v>38205</v>
      </c>
      <c r="L36" s="157">
        <v>50558</v>
      </c>
    </row>
    <row r="37" spans="1:12" ht="12.75">
      <c r="A37" s="156" t="s">
        <v>43</v>
      </c>
      <c r="B37" s="157">
        <v>3254</v>
      </c>
      <c r="C37" s="157">
        <v>2097</v>
      </c>
      <c r="D37" s="158">
        <v>24660</v>
      </c>
      <c r="E37" s="159">
        <f t="shared" si="0"/>
        <v>30011</v>
      </c>
      <c r="F37" s="157">
        <v>6620</v>
      </c>
      <c r="G37" s="158">
        <v>16737</v>
      </c>
      <c r="H37" s="160">
        <f t="shared" si="1"/>
        <v>23357</v>
      </c>
      <c r="I37" s="160">
        <f t="shared" si="3"/>
        <v>11971</v>
      </c>
      <c r="J37" s="160">
        <f t="shared" si="2"/>
        <v>41397</v>
      </c>
      <c r="K37" s="159">
        <f t="shared" si="2"/>
        <v>53368</v>
      </c>
      <c r="L37" s="157">
        <v>7336</v>
      </c>
    </row>
    <row r="38" spans="1:12" ht="12.75">
      <c r="A38" s="156" t="s">
        <v>44</v>
      </c>
      <c r="B38" s="157">
        <v>123</v>
      </c>
      <c r="C38" s="157">
        <v>451</v>
      </c>
      <c r="D38" s="158">
        <v>95</v>
      </c>
      <c r="E38" s="159">
        <f t="shared" si="0"/>
        <v>669</v>
      </c>
      <c r="F38" s="157">
        <v>1257</v>
      </c>
      <c r="G38" s="158">
        <v>637</v>
      </c>
      <c r="H38" s="160">
        <f t="shared" si="1"/>
        <v>1894</v>
      </c>
      <c r="I38" s="160">
        <f t="shared" si="3"/>
        <v>1831</v>
      </c>
      <c r="J38" s="160">
        <f t="shared" si="2"/>
        <v>732</v>
      </c>
      <c r="K38" s="159">
        <f t="shared" si="2"/>
        <v>2563</v>
      </c>
      <c r="L38" s="157">
        <v>3937</v>
      </c>
    </row>
    <row r="39" spans="1:12" ht="12.75">
      <c r="A39" s="156" t="s">
        <v>45</v>
      </c>
      <c r="B39" s="157">
        <v>126</v>
      </c>
      <c r="C39" s="157">
        <v>340</v>
      </c>
      <c r="D39" s="158">
        <v>728</v>
      </c>
      <c r="E39" s="159">
        <f t="shared" si="0"/>
        <v>1194</v>
      </c>
      <c r="F39" s="157">
        <v>1021</v>
      </c>
      <c r="G39" s="158">
        <v>1588</v>
      </c>
      <c r="H39" s="160">
        <f t="shared" si="1"/>
        <v>2609</v>
      </c>
      <c r="I39" s="160">
        <f t="shared" si="3"/>
        <v>1487</v>
      </c>
      <c r="J39" s="160">
        <f t="shared" si="2"/>
        <v>2316</v>
      </c>
      <c r="K39" s="159">
        <f t="shared" si="2"/>
        <v>3803</v>
      </c>
      <c r="L39" s="157">
        <v>1331</v>
      </c>
    </row>
    <row r="40" spans="1:12" ht="12.75">
      <c r="A40" s="156" t="s">
        <v>46</v>
      </c>
      <c r="B40" s="157">
        <v>12</v>
      </c>
      <c r="C40" s="157">
        <v>3115</v>
      </c>
      <c r="D40" s="158">
        <v>4886</v>
      </c>
      <c r="E40" s="159">
        <f t="shared" si="0"/>
        <v>8013</v>
      </c>
      <c r="F40" s="157">
        <v>2494</v>
      </c>
      <c r="G40" s="158">
        <v>3326</v>
      </c>
      <c r="H40" s="160">
        <f t="shared" si="1"/>
        <v>5820</v>
      </c>
      <c r="I40" s="160">
        <f t="shared" si="3"/>
        <v>5621</v>
      </c>
      <c r="J40" s="160">
        <f t="shared" si="2"/>
        <v>8212</v>
      </c>
      <c r="K40" s="159">
        <f t="shared" si="2"/>
        <v>13833</v>
      </c>
      <c r="L40" s="157">
        <v>6686</v>
      </c>
    </row>
    <row r="41" spans="1:12" ht="12.75">
      <c r="A41" s="156" t="s">
        <v>47</v>
      </c>
      <c r="B41" s="157">
        <v>8326</v>
      </c>
      <c r="C41" s="157">
        <v>144</v>
      </c>
      <c r="D41" s="158">
        <v>7660</v>
      </c>
      <c r="E41" s="159">
        <f t="shared" si="0"/>
        <v>16130</v>
      </c>
      <c r="F41" s="157">
        <v>199</v>
      </c>
      <c r="G41" s="158">
        <v>110</v>
      </c>
      <c r="H41" s="160">
        <f t="shared" si="1"/>
        <v>309</v>
      </c>
      <c r="I41" s="160">
        <f t="shared" si="3"/>
        <v>8669</v>
      </c>
      <c r="J41" s="160">
        <f t="shared" si="2"/>
        <v>7770</v>
      </c>
      <c r="K41" s="159">
        <f t="shared" si="2"/>
        <v>16439</v>
      </c>
      <c r="L41" s="157">
        <v>2700</v>
      </c>
    </row>
    <row r="42" spans="1:12" ht="12.75">
      <c r="A42" s="156" t="s">
        <v>48</v>
      </c>
      <c r="B42" s="157">
        <v>9</v>
      </c>
      <c r="C42" s="157">
        <v>193</v>
      </c>
      <c r="D42" s="158">
        <v>283</v>
      </c>
      <c r="E42" s="159">
        <f t="shared" si="0"/>
        <v>485</v>
      </c>
      <c r="F42" s="157">
        <v>78</v>
      </c>
      <c r="G42" s="158">
        <v>72</v>
      </c>
      <c r="H42" s="160">
        <f t="shared" si="1"/>
        <v>150</v>
      </c>
      <c r="I42" s="160">
        <f t="shared" si="3"/>
        <v>280</v>
      </c>
      <c r="J42" s="160">
        <f t="shared" si="2"/>
        <v>355</v>
      </c>
      <c r="K42" s="159">
        <f t="shared" si="2"/>
        <v>635</v>
      </c>
      <c r="L42" s="157">
        <v>208</v>
      </c>
    </row>
    <row r="43" spans="1:12" ht="12.75">
      <c r="A43" s="156" t="s">
        <v>49</v>
      </c>
      <c r="B43" s="157">
        <v>919</v>
      </c>
      <c r="C43" s="157">
        <v>377</v>
      </c>
      <c r="D43" s="158">
        <v>3953</v>
      </c>
      <c r="E43" s="159">
        <f t="shared" si="0"/>
        <v>5249</v>
      </c>
      <c r="F43" s="157">
        <v>275</v>
      </c>
      <c r="G43" s="158">
        <v>758</v>
      </c>
      <c r="H43" s="160">
        <f t="shared" si="1"/>
        <v>1033</v>
      </c>
      <c r="I43" s="160">
        <f t="shared" si="3"/>
        <v>1571</v>
      </c>
      <c r="J43" s="160">
        <f t="shared" si="2"/>
        <v>4711</v>
      </c>
      <c r="K43" s="159">
        <f t="shared" si="2"/>
        <v>6282</v>
      </c>
      <c r="L43" s="157">
        <v>1195</v>
      </c>
    </row>
    <row r="44" spans="1:12" ht="12.75">
      <c r="A44" s="156" t="s">
        <v>50</v>
      </c>
      <c r="B44" s="157">
        <v>6795</v>
      </c>
      <c r="C44" s="157">
        <v>17941</v>
      </c>
      <c r="D44" s="158">
        <v>27692</v>
      </c>
      <c r="E44" s="159">
        <f t="shared" si="0"/>
        <v>52428</v>
      </c>
      <c r="F44" s="157">
        <v>3318</v>
      </c>
      <c r="G44" s="158">
        <v>3235</v>
      </c>
      <c r="H44" s="160">
        <f t="shared" si="1"/>
        <v>6553</v>
      </c>
      <c r="I44" s="160">
        <f t="shared" si="3"/>
        <v>28054</v>
      </c>
      <c r="J44" s="160">
        <f t="shared" si="2"/>
        <v>30927</v>
      </c>
      <c r="K44" s="159">
        <f t="shared" si="2"/>
        <v>58981</v>
      </c>
      <c r="L44" s="157">
        <v>13611</v>
      </c>
    </row>
    <row r="45" spans="1:12" ht="12.75">
      <c r="A45" s="156" t="s">
        <v>51</v>
      </c>
      <c r="B45" s="157">
        <v>25665</v>
      </c>
      <c r="C45" s="157">
        <v>1264</v>
      </c>
      <c r="D45" s="158">
        <v>23224</v>
      </c>
      <c r="E45" s="159">
        <f t="shared" si="0"/>
        <v>50153</v>
      </c>
      <c r="F45" s="157">
        <v>18401</v>
      </c>
      <c r="G45" s="158">
        <v>11364</v>
      </c>
      <c r="H45" s="160">
        <f t="shared" si="1"/>
        <v>29765</v>
      </c>
      <c r="I45" s="160">
        <f t="shared" si="3"/>
        <v>45330</v>
      </c>
      <c r="J45" s="160">
        <f t="shared" si="2"/>
        <v>34588</v>
      </c>
      <c r="K45" s="159">
        <f t="shared" si="2"/>
        <v>79918</v>
      </c>
      <c r="L45" s="157">
        <v>81840</v>
      </c>
    </row>
    <row r="46" spans="1:12" ht="12.75">
      <c r="A46" s="156" t="s">
        <v>52</v>
      </c>
      <c r="B46" s="157">
        <v>107</v>
      </c>
      <c r="C46" s="157">
        <v>146</v>
      </c>
      <c r="D46" s="158">
        <v>190</v>
      </c>
      <c r="E46" s="159">
        <f t="shared" si="0"/>
        <v>443</v>
      </c>
      <c r="F46" s="157">
        <v>2161</v>
      </c>
      <c r="G46" s="158">
        <v>3368</v>
      </c>
      <c r="H46" s="160">
        <f t="shared" si="1"/>
        <v>5529</v>
      </c>
      <c r="I46" s="160">
        <f t="shared" si="3"/>
        <v>2414</v>
      </c>
      <c r="J46" s="160">
        <f t="shared" si="2"/>
        <v>3558</v>
      </c>
      <c r="K46" s="159">
        <f t="shared" si="2"/>
        <v>5972</v>
      </c>
      <c r="L46" s="157">
        <v>330</v>
      </c>
    </row>
    <row r="47" spans="1:12" ht="12.75">
      <c r="A47" s="156" t="s">
        <v>53</v>
      </c>
      <c r="B47" s="157">
        <v>0</v>
      </c>
      <c r="C47" s="157">
        <v>0</v>
      </c>
      <c r="D47" s="158">
        <v>0</v>
      </c>
      <c r="E47" s="159">
        <f t="shared" si="0"/>
        <v>0</v>
      </c>
      <c r="F47" s="157">
        <v>60</v>
      </c>
      <c r="G47" s="158">
        <v>68</v>
      </c>
      <c r="H47" s="160">
        <f t="shared" si="1"/>
        <v>128</v>
      </c>
      <c r="I47" s="160">
        <f t="shared" si="3"/>
        <v>60</v>
      </c>
      <c r="J47" s="160">
        <f t="shared" si="2"/>
        <v>68</v>
      </c>
      <c r="K47" s="159">
        <f t="shared" si="2"/>
        <v>128</v>
      </c>
      <c r="L47" s="157">
        <v>317</v>
      </c>
    </row>
    <row r="48" spans="1:12" ht="12.75">
      <c r="A48" s="156" t="s">
        <v>54</v>
      </c>
      <c r="B48" s="157">
        <v>19299</v>
      </c>
      <c r="C48" s="157">
        <v>3406</v>
      </c>
      <c r="D48" s="158">
        <v>25533</v>
      </c>
      <c r="E48" s="159">
        <f t="shared" si="0"/>
        <v>48238</v>
      </c>
      <c r="F48" s="157">
        <v>12458</v>
      </c>
      <c r="G48" s="158">
        <v>12644</v>
      </c>
      <c r="H48" s="160">
        <f t="shared" si="1"/>
        <v>25102</v>
      </c>
      <c r="I48" s="160">
        <f t="shared" si="3"/>
        <v>35163</v>
      </c>
      <c r="J48" s="160">
        <f t="shared" si="2"/>
        <v>38177</v>
      </c>
      <c r="K48" s="159">
        <f t="shared" si="2"/>
        <v>73340</v>
      </c>
      <c r="L48" s="157">
        <v>50984</v>
      </c>
    </row>
    <row r="49" spans="1:12" ht="12.75">
      <c r="A49" s="156" t="s">
        <v>55</v>
      </c>
      <c r="B49" s="157">
        <v>0</v>
      </c>
      <c r="C49" s="157">
        <v>15</v>
      </c>
      <c r="D49" s="158">
        <v>17</v>
      </c>
      <c r="E49" s="159">
        <f t="shared" si="0"/>
        <v>32</v>
      </c>
      <c r="F49" s="157">
        <v>12</v>
      </c>
      <c r="G49" s="158">
        <v>8</v>
      </c>
      <c r="H49" s="160">
        <f t="shared" si="1"/>
        <v>20</v>
      </c>
      <c r="I49" s="160">
        <f t="shared" si="3"/>
        <v>27</v>
      </c>
      <c r="J49" s="160">
        <f t="shared" si="2"/>
        <v>25</v>
      </c>
      <c r="K49" s="159">
        <f t="shared" si="2"/>
        <v>52</v>
      </c>
      <c r="L49" s="157">
        <v>106</v>
      </c>
    </row>
    <row r="50" spans="1:12" ht="12.75">
      <c r="A50" s="156" t="s">
        <v>56</v>
      </c>
      <c r="B50" s="157">
        <v>34656</v>
      </c>
      <c r="C50" s="157">
        <v>5207</v>
      </c>
      <c r="D50" s="158">
        <v>35197</v>
      </c>
      <c r="E50" s="159">
        <f t="shared" si="0"/>
        <v>75060</v>
      </c>
      <c r="F50" s="157">
        <v>1901</v>
      </c>
      <c r="G50" s="158">
        <v>1985</v>
      </c>
      <c r="H50" s="160">
        <f t="shared" si="1"/>
        <v>3886</v>
      </c>
      <c r="I50" s="160">
        <f t="shared" si="3"/>
        <v>41764</v>
      </c>
      <c r="J50" s="160">
        <f t="shared" si="2"/>
        <v>37182</v>
      </c>
      <c r="K50" s="159">
        <f t="shared" si="2"/>
        <v>78946</v>
      </c>
      <c r="L50" s="157">
        <v>158077</v>
      </c>
    </row>
    <row r="51" spans="1:12" ht="12.75">
      <c r="A51" s="156" t="s">
        <v>57</v>
      </c>
      <c r="B51" s="157">
        <v>33</v>
      </c>
      <c r="C51" s="157">
        <v>127</v>
      </c>
      <c r="D51" s="158">
        <v>522</v>
      </c>
      <c r="E51" s="159">
        <f t="shared" si="0"/>
        <v>682</v>
      </c>
      <c r="F51" s="157">
        <v>306</v>
      </c>
      <c r="G51" s="158">
        <v>248</v>
      </c>
      <c r="H51" s="160">
        <f t="shared" si="1"/>
        <v>554</v>
      </c>
      <c r="I51" s="160">
        <f t="shared" si="3"/>
        <v>466</v>
      </c>
      <c r="J51" s="160">
        <f t="shared" si="2"/>
        <v>770</v>
      </c>
      <c r="K51" s="159">
        <f t="shared" si="2"/>
        <v>1236</v>
      </c>
      <c r="L51" s="157">
        <v>30</v>
      </c>
    </row>
    <row r="52" spans="1:12" ht="12.75">
      <c r="A52" s="156" t="s">
        <v>58</v>
      </c>
      <c r="B52" s="157">
        <v>0</v>
      </c>
      <c r="C52" s="157">
        <v>0</v>
      </c>
      <c r="D52" s="158">
        <v>0</v>
      </c>
      <c r="E52" s="159">
        <f t="shared" si="0"/>
        <v>0</v>
      </c>
      <c r="F52" s="157">
        <v>2</v>
      </c>
      <c r="G52" s="158">
        <v>0</v>
      </c>
      <c r="H52" s="160">
        <f t="shared" si="1"/>
        <v>2</v>
      </c>
      <c r="I52" s="160">
        <f t="shared" si="3"/>
        <v>2</v>
      </c>
      <c r="J52" s="160">
        <f t="shared" si="2"/>
        <v>0</v>
      </c>
      <c r="K52" s="159">
        <f t="shared" si="2"/>
        <v>2</v>
      </c>
      <c r="L52" s="157">
        <v>0</v>
      </c>
    </row>
    <row r="53" spans="1:12" ht="12.75">
      <c r="A53" s="156" t="s">
        <v>59</v>
      </c>
      <c r="B53" s="157">
        <v>0</v>
      </c>
      <c r="C53" s="157">
        <v>0</v>
      </c>
      <c r="D53" s="158">
        <v>0</v>
      </c>
      <c r="E53" s="159">
        <f t="shared" si="0"/>
        <v>0</v>
      </c>
      <c r="F53" s="157">
        <v>357</v>
      </c>
      <c r="G53" s="158">
        <v>2</v>
      </c>
      <c r="H53" s="160">
        <f t="shared" si="1"/>
        <v>359</v>
      </c>
      <c r="I53" s="160">
        <f t="shared" si="3"/>
        <v>357</v>
      </c>
      <c r="J53" s="160">
        <f t="shared" si="2"/>
        <v>2</v>
      </c>
      <c r="K53" s="159">
        <f t="shared" si="2"/>
        <v>359</v>
      </c>
      <c r="L53" s="157">
        <v>46</v>
      </c>
    </row>
    <row r="54" spans="1:12" ht="12.75">
      <c r="A54" s="156" t="s">
        <v>60</v>
      </c>
      <c r="B54" s="157">
        <v>33994</v>
      </c>
      <c r="C54" s="157">
        <v>46868</v>
      </c>
      <c r="D54" s="158">
        <v>99782</v>
      </c>
      <c r="E54" s="159">
        <f t="shared" si="0"/>
        <v>180644</v>
      </c>
      <c r="F54" s="157">
        <v>19740</v>
      </c>
      <c r="G54" s="158">
        <v>20621</v>
      </c>
      <c r="H54" s="160">
        <f t="shared" si="1"/>
        <v>40361</v>
      </c>
      <c r="I54" s="160">
        <f t="shared" si="3"/>
        <v>100602</v>
      </c>
      <c r="J54" s="160">
        <f t="shared" si="2"/>
        <v>120403</v>
      </c>
      <c r="K54" s="159">
        <f t="shared" si="2"/>
        <v>221005</v>
      </c>
      <c r="L54" s="157">
        <v>189677</v>
      </c>
    </row>
    <row r="55" spans="1:12" ht="12.75">
      <c r="A55" s="156" t="s">
        <v>61</v>
      </c>
      <c r="B55" s="157">
        <v>1234</v>
      </c>
      <c r="C55" s="157">
        <v>392</v>
      </c>
      <c r="D55" s="158">
        <v>1427</v>
      </c>
      <c r="E55" s="159">
        <f t="shared" si="0"/>
        <v>3053</v>
      </c>
      <c r="F55" s="157">
        <v>1155</v>
      </c>
      <c r="G55" s="158">
        <v>1579</v>
      </c>
      <c r="H55" s="160">
        <f t="shared" si="1"/>
        <v>2734</v>
      </c>
      <c r="I55" s="160">
        <f t="shared" si="3"/>
        <v>2781</v>
      </c>
      <c r="J55" s="160">
        <f t="shared" si="2"/>
        <v>3006</v>
      </c>
      <c r="K55" s="159">
        <f t="shared" si="2"/>
        <v>5787</v>
      </c>
      <c r="L55" s="157">
        <v>7385</v>
      </c>
    </row>
    <row r="56" spans="1:12" ht="12.75">
      <c r="A56" s="156" t="s">
        <v>62</v>
      </c>
      <c r="B56" s="157">
        <v>4391</v>
      </c>
      <c r="C56" s="157">
        <v>17875</v>
      </c>
      <c r="D56" s="158">
        <v>26736</v>
      </c>
      <c r="E56" s="159">
        <f t="shared" si="0"/>
        <v>49002</v>
      </c>
      <c r="F56" s="157">
        <v>1667</v>
      </c>
      <c r="G56" s="158">
        <v>1587</v>
      </c>
      <c r="H56" s="160">
        <f t="shared" si="1"/>
        <v>3254</v>
      </c>
      <c r="I56" s="160">
        <f t="shared" si="3"/>
        <v>23933</v>
      </c>
      <c r="J56" s="160">
        <f t="shared" si="2"/>
        <v>28323</v>
      </c>
      <c r="K56" s="159">
        <f t="shared" si="2"/>
        <v>52256</v>
      </c>
      <c r="L56" s="157">
        <v>13936</v>
      </c>
    </row>
    <row r="57" spans="1:12" ht="12.75">
      <c r="A57" s="156" t="s">
        <v>63</v>
      </c>
      <c r="B57" s="157">
        <v>323915</v>
      </c>
      <c r="C57" s="157">
        <v>2143</v>
      </c>
      <c r="D57" s="158">
        <v>319434</v>
      </c>
      <c r="E57" s="159">
        <f t="shared" si="0"/>
        <v>645492</v>
      </c>
      <c r="F57" s="157">
        <v>8832</v>
      </c>
      <c r="G57" s="158">
        <v>12104</v>
      </c>
      <c r="H57" s="160">
        <f t="shared" si="1"/>
        <v>20936</v>
      </c>
      <c r="I57" s="160">
        <f t="shared" si="3"/>
        <v>334890</v>
      </c>
      <c r="J57" s="160">
        <f t="shared" si="2"/>
        <v>331538</v>
      </c>
      <c r="K57" s="159">
        <f t="shared" si="2"/>
        <v>666428</v>
      </c>
      <c r="L57" s="157">
        <v>3151824</v>
      </c>
    </row>
    <row r="58" spans="1:12" ht="12.75">
      <c r="A58" s="156" t="s">
        <v>64</v>
      </c>
      <c r="B58" s="157">
        <v>34736</v>
      </c>
      <c r="C58" s="157">
        <v>135252</v>
      </c>
      <c r="D58" s="158">
        <v>187802</v>
      </c>
      <c r="E58" s="159">
        <f t="shared" si="0"/>
        <v>357790</v>
      </c>
      <c r="F58" s="157">
        <v>18791</v>
      </c>
      <c r="G58" s="158">
        <v>48539</v>
      </c>
      <c r="H58" s="160">
        <f t="shared" si="1"/>
        <v>67330</v>
      </c>
      <c r="I58" s="160">
        <f t="shared" si="3"/>
        <v>188779</v>
      </c>
      <c r="J58" s="160">
        <f t="shared" si="2"/>
        <v>236341</v>
      </c>
      <c r="K58" s="159">
        <f t="shared" si="2"/>
        <v>425120</v>
      </c>
      <c r="L58" s="157">
        <v>966696</v>
      </c>
    </row>
    <row r="59" spans="1:12" ht="12.75">
      <c r="A59" s="156" t="s">
        <v>65</v>
      </c>
      <c r="B59" s="157">
        <v>234</v>
      </c>
      <c r="C59" s="157">
        <v>330</v>
      </c>
      <c r="D59" s="158">
        <v>614</v>
      </c>
      <c r="E59" s="159">
        <f t="shared" si="0"/>
        <v>1178</v>
      </c>
      <c r="F59" s="157">
        <v>90</v>
      </c>
      <c r="G59" s="158">
        <v>152</v>
      </c>
      <c r="H59" s="160">
        <f t="shared" si="1"/>
        <v>242</v>
      </c>
      <c r="I59" s="160">
        <f t="shared" si="3"/>
        <v>654</v>
      </c>
      <c r="J59" s="160">
        <f t="shared" si="2"/>
        <v>766</v>
      </c>
      <c r="K59" s="159">
        <f t="shared" si="2"/>
        <v>1420</v>
      </c>
      <c r="L59" s="157">
        <v>930</v>
      </c>
    </row>
    <row r="60" spans="1:12" ht="12.75">
      <c r="A60" s="156" t="s">
        <v>66</v>
      </c>
      <c r="B60" s="157">
        <v>825</v>
      </c>
      <c r="C60" s="157">
        <v>39</v>
      </c>
      <c r="D60" s="158">
        <v>1187</v>
      </c>
      <c r="E60" s="159">
        <f t="shared" si="0"/>
        <v>2051</v>
      </c>
      <c r="F60" s="157">
        <v>167</v>
      </c>
      <c r="G60" s="158">
        <v>166</v>
      </c>
      <c r="H60" s="160">
        <f t="shared" si="1"/>
        <v>333</v>
      </c>
      <c r="I60" s="160">
        <f t="shared" si="3"/>
        <v>1031</v>
      </c>
      <c r="J60" s="160">
        <f t="shared" si="2"/>
        <v>1353</v>
      </c>
      <c r="K60" s="159">
        <f t="shared" si="2"/>
        <v>2384</v>
      </c>
      <c r="L60" s="157">
        <v>348</v>
      </c>
    </row>
    <row r="61" spans="1:12" ht="12.75">
      <c r="A61" s="156" t="s">
        <v>67</v>
      </c>
      <c r="B61" s="157">
        <v>18936</v>
      </c>
      <c r="C61" s="157">
        <v>271</v>
      </c>
      <c r="D61" s="158">
        <v>20909</v>
      </c>
      <c r="E61" s="159">
        <f t="shared" si="0"/>
        <v>40116</v>
      </c>
      <c r="F61" s="157">
        <v>4555</v>
      </c>
      <c r="G61" s="158">
        <v>3488</v>
      </c>
      <c r="H61" s="160">
        <f t="shared" si="1"/>
        <v>8043</v>
      </c>
      <c r="I61" s="160">
        <f t="shared" si="3"/>
        <v>23762</v>
      </c>
      <c r="J61" s="160">
        <f t="shared" si="2"/>
        <v>24397</v>
      </c>
      <c r="K61" s="159">
        <f t="shared" si="2"/>
        <v>48159</v>
      </c>
      <c r="L61" s="157">
        <v>11643</v>
      </c>
    </row>
    <row r="62" spans="1:12" ht="12.75">
      <c r="A62" s="156" t="s">
        <v>68</v>
      </c>
      <c r="B62" s="157">
        <v>135</v>
      </c>
      <c r="C62" s="157">
        <v>70</v>
      </c>
      <c r="D62" s="158">
        <v>282</v>
      </c>
      <c r="E62" s="159">
        <f t="shared" si="0"/>
        <v>487</v>
      </c>
      <c r="F62" s="157">
        <v>137</v>
      </c>
      <c r="G62" s="158">
        <v>221</v>
      </c>
      <c r="H62" s="160">
        <f t="shared" si="1"/>
        <v>358</v>
      </c>
      <c r="I62" s="160">
        <f t="shared" si="3"/>
        <v>342</v>
      </c>
      <c r="J62" s="160">
        <f t="shared" si="2"/>
        <v>503</v>
      </c>
      <c r="K62" s="159">
        <f t="shared" si="2"/>
        <v>845</v>
      </c>
      <c r="L62" s="157">
        <v>889</v>
      </c>
    </row>
    <row r="63" spans="1:12" ht="12.75">
      <c r="A63" s="156" t="s">
        <v>69</v>
      </c>
      <c r="B63" s="157">
        <v>3555</v>
      </c>
      <c r="C63" s="157">
        <v>62</v>
      </c>
      <c r="D63" s="158">
        <v>4167</v>
      </c>
      <c r="E63" s="159">
        <f t="shared" si="0"/>
        <v>7784</v>
      </c>
      <c r="F63" s="157">
        <v>1481</v>
      </c>
      <c r="G63" s="158">
        <v>1348</v>
      </c>
      <c r="H63" s="160">
        <f t="shared" si="1"/>
        <v>2829</v>
      </c>
      <c r="I63" s="160">
        <f t="shared" si="3"/>
        <v>5098</v>
      </c>
      <c r="J63" s="160">
        <f t="shared" si="2"/>
        <v>5515</v>
      </c>
      <c r="K63" s="159">
        <f t="shared" si="2"/>
        <v>10613</v>
      </c>
      <c r="L63" s="157">
        <v>8603</v>
      </c>
    </row>
    <row r="64" spans="1:12" ht="12.75">
      <c r="A64" s="156" t="s">
        <v>70</v>
      </c>
      <c r="B64" s="157">
        <v>1157</v>
      </c>
      <c r="C64" s="157">
        <v>1876</v>
      </c>
      <c r="D64" s="158">
        <v>3012</v>
      </c>
      <c r="E64" s="159">
        <f>SUM(B64:D64)</f>
        <v>6045</v>
      </c>
      <c r="F64" s="157">
        <v>438</v>
      </c>
      <c r="G64" s="158">
        <v>623</v>
      </c>
      <c r="H64" s="160">
        <f t="shared" si="1"/>
        <v>1061</v>
      </c>
      <c r="I64" s="160">
        <f t="shared" si="3"/>
        <v>3471</v>
      </c>
      <c r="J64" s="160">
        <f t="shared" si="2"/>
        <v>3635</v>
      </c>
      <c r="K64" s="159">
        <f t="shared" si="2"/>
        <v>7106</v>
      </c>
      <c r="L64" s="157">
        <v>2535</v>
      </c>
    </row>
    <row r="65" spans="1:12" ht="12.75">
      <c r="A65" s="156" t="s">
        <v>71</v>
      </c>
      <c r="B65" s="157">
        <v>7023</v>
      </c>
      <c r="C65" s="157">
        <v>1530</v>
      </c>
      <c r="D65" s="158">
        <v>14438</v>
      </c>
      <c r="E65" s="159">
        <f t="shared" si="0"/>
        <v>22991</v>
      </c>
      <c r="F65" s="157">
        <v>1402</v>
      </c>
      <c r="G65" s="158">
        <v>1193</v>
      </c>
      <c r="H65" s="160">
        <f t="shared" si="1"/>
        <v>2595</v>
      </c>
      <c r="I65" s="160">
        <f t="shared" si="3"/>
        <v>9955</v>
      </c>
      <c r="J65" s="160">
        <f t="shared" si="2"/>
        <v>15631</v>
      </c>
      <c r="K65" s="159">
        <f t="shared" si="2"/>
        <v>25586</v>
      </c>
      <c r="L65" s="157">
        <v>33178</v>
      </c>
    </row>
    <row r="66" spans="1:12" ht="12.75">
      <c r="A66" s="156" t="s">
        <v>72</v>
      </c>
      <c r="B66" s="157">
        <v>2642</v>
      </c>
      <c r="C66" s="157">
        <v>1100</v>
      </c>
      <c r="D66" s="158">
        <v>5470</v>
      </c>
      <c r="E66" s="159">
        <f t="shared" si="0"/>
        <v>9212</v>
      </c>
      <c r="F66" s="157">
        <v>1837</v>
      </c>
      <c r="G66" s="158">
        <v>1326</v>
      </c>
      <c r="H66" s="160">
        <f t="shared" si="1"/>
        <v>3163</v>
      </c>
      <c r="I66" s="160">
        <f t="shared" si="3"/>
        <v>5579</v>
      </c>
      <c r="J66" s="160">
        <f t="shared" si="2"/>
        <v>6796</v>
      </c>
      <c r="K66" s="159">
        <f t="shared" si="2"/>
        <v>12375</v>
      </c>
      <c r="L66" s="157">
        <v>3125</v>
      </c>
    </row>
    <row r="67" spans="1:12" ht="12.75">
      <c r="A67" s="156" t="s">
        <v>73</v>
      </c>
      <c r="B67" s="157">
        <v>9</v>
      </c>
      <c r="C67" s="157">
        <v>46</v>
      </c>
      <c r="D67" s="158">
        <v>44</v>
      </c>
      <c r="E67" s="159">
        <f t="shared" si="0"/>
        <v>99</v>
      </c>
      <c r="F67" s="157">
        <v>361</v>
      </c>
      <c r="G67" s="158">
        <v>259</v>
      </c>
      <c r="H67" s="160">
        <f t="shared" si="1"/>
        <v>620</v>
      </c>
      <c r="I67" s="160">
        <f t="shared" si="3"/>
        <v>416</v>
      </c>
      <c r="J67" s="160">
        <f t="shared" si="2"/>
        <v>303</v>
      </c>
      <c r="K67" s="159">
        <f t="shared" si="2"/>
        <v>719</v>
      </c>
      <c r="L67" s="157">
        <v>1514</v>
      </c>
    </row>
    <row r="68" spans="1:12" ht="12.75">
      <c r="A68" s="156" t="s">
        <v>74</v>
      </c>
      <c r="B68" s="157">
        <v>26792</v>
      </c>
      <c r="C68" s="157">
        <v>30465</v>
      </c>
      <c r="D68" s="158">
        <v>61717</v>
      </c>
      <c r="E68" s="159">
        <f t="shared" si="0"/>
        <v>118974</v>
      </c>
      <c r="F68" s="157">
        <v>36950</v>
      </c>
      <c r="G68" s="158">
        <v>39832</v>
      </c>
      <c r="H68" s="160">
        <f t="shared" si="1"/>
        <v>76782</v>
      </c>
      <c r="I68" s="160">
        <f t="shared" si="3"/>
        <v>94207</v>
      </c>
      <c r="J68" s="160">
        <f t="shared" si="2"/>
        <v>101549</v>
      </c>
      <c r="K68" s="159">
        <f t="shared" si="2"/>
        <v>195756</v>
      </c>
      <c r="L68" s="157">
        <v>78064</v>
      </c>
    </row>
    <row r="69" spans="1:12" ht="12.75">
      <c r="A69" s="156" t="s">
        <v>75</v>
      </c>
      <c r="B69" s="157">
        <v>835</v>
      </c>
      <c r="C69" s="157">
        <v>4</v>
      </c>
      <c r="D69" s="158">
        <v>556</v>
      </c>
      <c r="E69" s="159">
        <f t="shared" si="0"/>
        <v>1395</v>
      </c>
      <c r="F69" s="157">
        <v>2926</v>
      </c>
      <c r="G69" s="158">
        <v>1792</v>
      </c>
      <c r="H69" s="160">
        <f t="shared" si="1"/>
        <v>4718</v>
      </c>
      <c r="I69" s="160">
        <f t="shared" si="3"/>
        <v>3765</v>
      </c>
      <c r="J69" s="160">
        <f t="shared" si="2"/>
        <v>2348</v>
      </c>
      <c r="K69" s="159">
        <f t="shared" si="2"/>
        <v>6113</v>
      </c>
      <c r="L69" s="157">
        <v>6129</v>
      </c>
    </row>
    <row r="70" spans="1:12" ht="12.75">
      <c r="A70" s="156" t="s">
        <v>76</v>
      </c>
      <c r="B70" s="157">
        <v>3576</v>
      </c>
      <c r="C70" s="157">
        <v>2299</v>
      </c>
      <c r="D70" s="158">
        <v>7040</v>
      </c>
      <c r="E70" s="159">
        <f t="shared" si="0"/>
        <v>12915</v>
      </c>
      <c r="F70" s="157">
        <v>1167</v>
      </c>
      <c r="G70" s="158">
        <v>1777</v>
      </c>
      <c r="H70" s="160">
        <f t="shared" si="1"/>
        <v>2944</v>
      </c>
      <c r="I70" s="160">
        <f t="shared" si="3"/>
        <v>7042</v>
      </c>
      <c r="J70" s="160">
        <f t="shared" si="2"/>
        <v>8817</v>
      </c>
      <c r="K70" s="159">
        <f t="shared" si="2"/>
        <v>15859</v>
      </c>
      <c r="L70" s="157">
        <v>24412</v>
      </c>
    </row>
    <row r="71" spans="1:12" ht="12.75">
      <c r="A71" s="156" t="s">
        <v>77</v>
      </c>
      <c r="B71" s="157">
        <v>8196</v>
      </c>
      <c r="C71" s="157">
        <v>794</v>
      </c>
      <c r="D71" s="158">
        <v>9452</v>
      </c>
      <c r="E71" s="159">
        <f t="shared" si="0"/>
        <v>18442</v>
      </c>
      <c r="F71" s="157">
        <v>666</v>
      </c>
      <c r="G71" s="158">
        <v>922</v>
      </c>
      <c r="H71" s="160">
        <f t="shared" si="1"/>
        <v>1588</v>
      </c>
      <c r="I71" s="160">
        <f t="shared" si="3"/>
        <v>9656</v>
      </c>
      <c r="J71" s="160">
        <f t="shared" si="2"/>
        <v>10374</v>
      </c>
      <c r="K71" s="159">
        <f t="shared" si="2"/>
        <v>20030</v>
      </c>
      <c r="L71" s="157">
        <v>188</v>
      </c>
    </row>
    <row r="72" spans="1:12" ht="12.75">
      <c r="A72" s="156" t="s">
        <v>78</v>
      </c>
      <c r="B72" s="157">
        <v>0</v>
      </c>
      <c r="C72" s="157">
        <v>19</v>
      </c>
      <c r="D72" s="158">
        <v>63</v>
      </c>
      <c r="E72" s="159">
        <f t="shared" si="0"/>
        <v>82</v>
      </c>
      <c r="F72" s="157">
        <v>110</v>
      </c>
      <c r="G72" s="158">
        <v>124</v>
      </c>
      <c r="H72" s="160">
        <f t="shared" si="1"/>
        <v>234</v>
      </c>
      <c r="I72" s="160">
        <f t="shared" si="3"/>
        <v>129</v>
      </c>
      <c r="J72" s="160">
        <f t="shared" si="2"/>
        <v>187</v>
      </c>
      <c r="K72" s="159">
        <f t="shared" si="2"/>
        <v>316</v>
      </c>
      <c r="L72" s="157">
        <v>1</v>
      </c>
    </row>
    <row r="73" spans="1:12" ht="12.75">
      <c r="A73" s="156" t="s">
        <v>79</v>
      </c>
      <c r="B73" s="157">
        <v>41835</v>
      </c>
      <c r="C73" s="157">
        <v>2656</v>
      </c>
      <c r="D73" s="158">
        <v>50163</v>
      </c>
      <c r="E73" s="159">
        <f t="shared" si="0"/>
        <v>94654</v>
      </c>
      <c r="F73" s="157">
        <v>5802</v>
      </c>
      <c r="G73" s="158">
        <v>5923</v>
      </c>
      <c r="H73" s="160">
        <f t="shared" si="1"/>
        <v>11725</v>
      </c>
      <c r="I73" s="160">
        <f t="shared" si="3"/>
        <v>50293</v>
      </c>
      <c r="J73" s="160">
        <f t="shared" si="2"/>
        <v>56086</v>
      </c>
      <c r="K73" s="159">
        <f t="shared" si="2"/>
        <v>106379</v>
      </c>
      <c r="L73" s="157">
        <v>88617</v>
      </c>
    </row>
    <row r="74" spans="1:12" ht="12.75">
      <c r="A74" s="156" t="s">
        <v>80</v>
      </c>
      <c r="B74" s="157">
        <v>0</v>
      </c>
      <c r="C74" s="157">
        <v>0</v>
      </c>
      <c r="D74" s="158">
        <v>1</v>
      </c>
      <c r="E74" s="159">
        <f t="shared" si="0"/>
        <v>1</v>
      </c>
      <c r="F74" s="157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1</v>
      </c>
      <c r="K74" s="159">
        <f t="shared" si="2"/>
        <v>1</v>
      </c>
      <c r="L74" s="157">
        <v>0</v>
      </c>
    </row>
    <row r="75" spans="1:12" ht="12.75">
      <c r="A75" s="156" t="s">
        <v>81</v>
      </c>
      <c r="B75" s="157">
        <v>79291</v>
      </c>
      <c r="C75" s="157">
        <v>0</v>
      </c>
      <c r="D75" s="158">
        <v>40355</v>
      </c>
      <c r="E75" s="159">
        <f t="shared" si="0"/>
        <v>119646</v>
      </c>
      <c r="F75" s="157">
        <v>0</v>
      </c>
      <c r="G75" s="158">
        <v>0</v>
      </c>
      <c r="H75" s="160">
        <f t="shared" si="1"/>
        <v>0</v>
      </c>
      <c r="I75" s="160">
        <f t="shared" si="3"/>
        <v>79291</v>
      </c>
      <c r="J75" s="160">
        <f t="shared" si="2"/>
        <v>40355</v>
      </c>
      <c r="K75" s="159">
        <f t="shared" si="2"/>
        <v>119646</v>
      </c>
      <c r="L75" s="157">
        <v>164179</v>
      </c>
    </row>
    <row r="76" spans="1:12" ht="12.75">
      <c r="A76" s="156" t="s">
        <v>82</v>
      </c>
      <c r="B76" s="157">
        <v>80</v>
      </c>
      <c r="C76" s="157">
        <v>100</v>
      </c>
      <c r="D76" s="158">
        <v>224</v>
      </c>
      <c r="E76" s="159">
        <f t="shared" si="0"/>
        <v>404</v>
      </c>
      <c r="F76" s="157">
        <v>2</v>
      </c>
      <c r="G76" s="158">
        <v>1</v>
      </c>
      <c r="H76" s="160">
        <f t="shared" si="1"/>
        <v>3</v>
      </c>
      <c r="I76" s="160">
        <f t="shared" si="3"/>
        <v>182</v>
      </c>
      <c r="J76" s="160">
        <f t="shared" si="2"/>
        <v>225</v>
      </c>
      <c r="K76" s="159">
        <f t="shared" si="2"/>
        <v>407</v>
      </c>
      <c r="L76" s="157">
        <v>13</v>
      </c>
    </row>
    <row r="77" spans="1:12" ht="12.75">
      <c r="A77" s="156" t="s">
        <v>83</v>
      </c>
      <c r="B77" s="157">
        <v>0</v>
      </c>
      <c r="C77" s="157">
        <v>0</v>
      </c>
      <c r="D77" s="158">
        <v>0</v>
      </c>
      <c r="E77" s="159">
        <f t="shared" si="0"/>
        <v>0</v>
      </c>
      <c r="F77" s="157">
        <v>48</v>
      </c>
      <c r="G77" s="158">
        <v>36</v>
      </c>
      <c r="H77" s="160">
        <f t="shared" si="1"/>
        <v>84</v>
      </c>
      <c r="I77" s="160">
        <f t="shared" si="3"/>
        <v>48</v>
      </c>
      <c r="J77" s="160">
        <f t="shared" si="2"/>
        <v>36</v>
      </c>
      <c r="K77" s="159">
        <f t="shared" si="2"/>
        <v>84</v>
      </c>
      <c r="L77" s="157">
        <v>119</v>
      </c>
    </row>
    <row r="78" spans="1:12" ht="12.75">
      <c r="A78" s="156" t="s">
        <v>84</v>
      </c>
      <c r="B78" s="157">
        <v>471</v>
      </c>
      <c r="C78" s="157">
        <v>0</v>
      </c>
      <c r="D78" s="158">
        <v>429</v>
      </c>
      <c r="E78" s="159">
        <f t="shared" si="0"/>
        <v>900</v>
      </c>
      <c r="F78" s="157">
        <v>579</v>
      </c>
      <c r="G78" s="158">
        <v>560</v>
      </c>
      <c r="H78" s="160">
        <f t="shared" si="1"/>
        <v>1139</v>
      </c>
      <c r="I78" s="160">
        <f t="shared" si="3"/>
        <v>1050</v>
      </c>
      <c r="J78" s="160">
        <f t="shared" si="2"/>
        <v>989</v>
      </c>
      <c r="K78" s="159">
        <f t="shared" si="2"/>
        <v>2039</v>
      </c>
      <c r="L78" s="157">
        <v>2155</v>
      </c>
    </row>
    <row r="79" spans="1:12" ht="12.75">
      <c r="A79" s="156" t="s">
        <v>85</v>
      </c>
      <c r="B79" s="157">
        <v>0</v>
      </c>
      <c r="C79" s="157">
        <v>114</v>
      </c>
      <c r="D79" s="158">
        <v>118</v>
      </c>
      <c r="E79" s="159">
        <f t="shared" si="0"/>
        <v>232</v>
      </c>
      <c r="F79" s="157">
        <v>96</v>
      </c>
      <c r="G79" s="158">
        <v>165</v>
      </c>
      <c r="H79" s="160">
        <f t="shared" si="1"/>
        <v>261</v>
      </c>
      <c r="I79" s="160">
        <f t="shared" si="3"/>
        <v>210</v>
      </c>
      <c r="J79" s="160">
        <f t="shared" si="2"/>
        <v>283</v>
      </c>
      <c r="K79" s="159">
        <f t="shared" si="2"/>
        <v>493</v>
      </c>
      <c r="L79" s="157">
        <v>629</v>
      </c>
    </row>
    <row r="80" spans="1:12" ht="12.75">
      <c r="A80" s="156" t="s">
        <v>86</v>
      </c>
      <c r="B80" s="157">
        <v>1</v>
      </c>
      <c r="C80" s="157">
        <v>0</v>
      </c>
      <c r="D80" s="158">
        <v>2</v>
      </c>
      <c r="E80" s="159">
        <f t="shared" si="0"/>
        <v>3</v>
      </c>
      <c r="F80" s="157">
        <v>2</v>
      </c>
      <c r="G80" s="158">
        <v>2</v>
      </c>
      <c r="H80" s="160">
        <f t="shared" si="1"/>
        <v>4</v>
      </c>
      <c r="I80" s="160">
        <f t="shared" si="3"/>
        <v>3</v>
      </c>
      <c r="J80" s="160">
        <f t="shared" si="2"/>
        <v>4</v>
      </c>
      <c r="K80" s="159">
        <f t="shared" si="2"/>
        <v>7</v>
      </c>
      <c r="L80" s="157">
        <v>5</v>
      </c>
    </row>
    <row r="81" spans="1:12" ht="12.75">
      <c r="A81" s="156" t="s">
        <v>87</v>
      </c>
      <c r="B81" s="157">
        <v>191</v>
      </c>
      <c r="C81" s="157">
        <v>5</v>
      </c>
      <c r="D81" s="158">
        <v>657</v>
      </c>
      <c r="E81" s="159">
        <f t="shared" si="0"/>
        <v>853</v>
      </c>
      <c r="F81" s="157">
        <v>626</v>
      </c>
      <c r="G81" s="158">
        <v>230</v>
      </c>
      <c r="H81" s="160">
        <f t="shared" si="1"/>
        <v>856</v>
      </c>
      <c r="I81" s="160">
        <f t="shared" si="3"/>
        <v>822</v>
      </c>
      <c r="J81" s="160">
        <f t="shared" si="2"/>
        <v>887</v>
      </c>
      <c r="K81" s="159">
        <f t="shared" si="2"/>
        <v>1709</v>
      </c>
      <c r="L81" s="157">
        <v>747</v>
      </c>
    </row>
    <row r="82" spans="1:12" ht="12.75">
      <c r="A82" s="156" t="s">
        <v>88</v>
      </c>
      <c r="B82" s="157">
        <v>3437</v>
      </c>
      <c r="C82" s="157">
        <v>243</v>
      </c>
      <c r="D82" s="158">
        <v>3345</v>
      </c>
      <c r="E82" s="159">
        <f t="shared" si="0"/>
        <v>7025</v>
      </c>
      <c r="F82" s="157">
        <v>579</v>
      </c>
      <c r="G82" s="158">
        <v>458</v>
      </c>
      <c r="H82" s="160">
        <f t="shared" si="1"/>
        <v>1037</v>
      </c>
      <c r="I82" s="160">
        <f t="shared" si="3"/>
        <v>4259</v>
      </c>
      <c r="J82" s="160">
        <f t="shared" si="2"/>
        <v>3803</v>
      </c>
      <c r="K82" s="159">
        <f t="shared" si="2"/>
        <v>8062</v>
      </c>
      <c r="L82" s="157">
        <v>3</v>
      </c>
    </row>
    <row r="83" spans="1:12" ht="12.75">
      <c r="A83" s="156" t="s">
        <v>89</v>
      </c>
      <c r="B83" s="157">
        <v>831</v>
      </c>
      <c r="C83" s="157">
        <v>509</v>
      </c>
      <c r="D83" s="158">
        <v>1970</v>
      </c>
      <c r="E83" s="159">
        <f t="shared" si="0"/>
        <v>3310</v>
      </c>
      <c r="F83" s="157">
        <v>2344</v>
      </c>
      <c r="G83" s="158">
        <v>1686</v>
      </c>
      <c r="H83" s="160">
        <f t="shared" si="1"/>
        <v>4030</v>
      </c>
      <c r="I83" s="160">
        <f t="shared" si="3"/>
        <v>3684</v>
      </c>
      <c r="J83" s="160">
        <f t="shared" si="2"/>
        <v>3656</v>
      </c>
      <c r="K83" s="159">
        <f t="shared" si="2"/>
        <v>7340</v>
      </c>
      <c r="L83" s="157">
        <v>9392</v>
      </c>
    </row>
    <row r="84" spans="1:12" ht="12.75">
      <c r="A84" s="156" t="s">
        <v>90</v>
      </c>
      <c r="B84" s="157">
        <v>0</v>
      </c>
      <c r="C84" s="157">
        <v>0</v>
      </c>
      <c r="D84" s="158">
        <v>23</v>
      </c>
      <c r="E84" s="159">
        <f t="shared" si="0"/>
        <v>23</v>
      </c>
      <c r="F84" s="157">
        <v>355</v>
      </c>
      <c r="G84" s="158">
        <v>401</v>
      </c>
      <c r="H84" s="160">
        <f t="shared" si="1"/>
        <v>756</v>
      </c>
      <c r="I84" s="160">
        <f t="shared" si="3"/>
        <v>355</v>
      </c>
      <c r="J84" s="160">
        <f t="shared" si="2"/>
        <v>424</v>
      </c>
      <c r="K84" s="159">
        <f t="shared" si="2"/>
        <v>779</v>
      </c>
      <c r="L84" s="157">
        <v>495</v>
      </c>
    </row>
    <row r="85" spans="1:12" ht="12.75">
      <c r="A85" s="156" t="s">
        <v>91</v>
      </c>
      <c r="B85" s="157">
        <v>5</v>
      </c>
      <c r="C85" s="157">
        <v>0</v>
      </c>
      <c r="D85" s="158">
        <v>1</v>
      </c>
      <c r="E85" s="159">
        <f t="shared" si="0"/>
        <v>6</v>
      </c>
      <c r="F85" s="157">
        <v>11</v>
      </c>
      <c r="G85" s="158">
        <v>5</v>
      </c>
      <c r="H85" s="160">
        <f t="shared" si="1"/>
        <v>16</v>
      </c>
      <c r="I85" s="160">
        <f t="shared" si="3"/>
        <v>16</v>
      </c>
      <c r="J85" s="160">
        <f t="shared" si="2"/>
        <v>6</v>
      </c>
      <c r="K85" s="159">
        <f t="shared" si="2"/>
        <v>22</v>
      </c>
      <c r="L85" s="157">
        <v>14</v>
      </c>
    </row>
    <row r="86" spans="1:12" ht="12.75">
      <c r="A86" s="156" t="s">
        <v>92</v>
      </c>
      <c r="B86" s="157">
        <v>19967</v>
      </c>
      <c r="C86" s="157">
        <v>1070</v>
      </c>
      <c r="D86" s="158">
        <v>19587</v>
      </c>
      <c r="E86" s="159">
        <f>SUM(B86:D86)</f>
        <v>40624</v>
      </c>
      <c r="F86" s="157">
        <v>8309</v>
      </c>
      <c r="G86" s="158">
        <v>9383</v>
      </c>
      <c r="H86" s="160">
        <f t="shared" si="1"/>
        <v>17692</v>
      </c>
      <c r="I86" s="160">
        <f t="shared" si="3"/>
        <v>29346</v>
      </c>
      <c r="J86" s="160">
        <f>SUM(D86+G86)</f>
        <v>28970</v>
      </c>
      <c r="K86" s="159">
        <f t="shared" si="2"/>
        <v>58316</v>
      </c>
      <c r="L86" s="157">
        <v>78659</v>
      </c>
    </row>
    <row r="87" spans="1:12" ht="12.75">
      <c r="A87" s="156" t="s">
        <v>93</v>
      </c>
      <c r="B87" s="157">
        <v>556</v>
      </c>
      <c r="C87" s="157">
        <v>193</v>
      </c>
      <c r="D87" s="158">
        <v>839</v>
      </c>
      <c r="E87" s="159">
        <f t="shared" si="0"/>
        <v>1588</v>
      </c>
      <c r="F87" s="157">
        <v>198</v>
      </c>
      <c r="G87" s="158">
        <v>302</v>
      </c>
      <c r="H87" s="160">
        <f t="shared" si="1"/>
        <v>500</v>
      </c>
      <c r="I87" s="160">
        <f t="shared" si="3"/>
        <v>947</v>
      </c>
      <c r="J87" s="160">
        <f t="shared" si="2"/>
        <v>1141</v>
      </c>
      <c r="K87" s="159">
        <f t="shared" si="2"/>
        <v>2088</v>
      </c>
      <c r="L87" s="157">
        <v>1389</v>
      </c>
    </row>
    <row r="88" spans="1:12" ht="12.75">
      <c r="A88" s="156" t="s">
        <v>94</v>
      </c>
      <c r="B88" s="157">
        <v>4999</v>
      </c>
      <c r="C88" s="157">
        <v>103</v>
      </c>
      <c r="D88" s="158">
        <v>6566</v>
      </c>
      <c r="E88" s="159">
        <f t="shared" si="0"/>
        <v>11668</v>
      </c>
      <c r="F88" s="157">
        <v>1987</v>
      </c>
      <c r="G88" s="158">
        <v>2301</v>
      </c>
      <c r="H88" s="160">
        <f t="shared" si="1"/>
        <v>4288</v>
      </c>
      <c r="I88" s="160">
        <f t="shared" si="3"/>
        <v>7089</v>
      </c>
      <c r="J88" s="160">
        <f t="shared" si="2"/>
        <v>8867</v>
      </c>
      <c r="K88" s="159">
        <f t="shared" si="2"/>
        <v>15956</v>
      </c>
      <c r="L88" s="157">
        <v>16415</v>
      </c>
    </row>
    <row r="89" spans="1:12" ht="12.75">
      <c r="A89" s="156" t="s">
        <v>95</v>
      </c>
      <c r="B89" s="157">
        <v>134</v>
      </c>
      <c r="C89" s="157">
        <v>82</v>
      </c>
      <c r="D89" s="158">
        <v>345</v>
      </c>
      <c r="E89" s="159">
        <f aca="true" t="shared" si="4" ref="E89:E119">SUM(B89:D89)</f>
        <v>561</v>
      </c>
      <c r="F89" s="157">
        <v>1</v>
      </c>
      <c r="G89" s="158">
        <v>14</v>
      </c>
      <c r="H89" s="160">
        <f aca="true" t="shared" si="5" ref="H89:H119">SUM(F89:G89)</f>
        <v>15</v>
      </c>
      <c r="I89" s="160">
        <f t="shared" si="3"/>
        <v>217</v>
      </c>
      <c r="J89" s="160">
        <f aca="true" t="shared" si="6" ref="J89:K119">SUM(D89+G89)</f>
        <v>359</v>
      </c>
      <c r="K89" s="159">
        <f t="shared" si="6"/>
        <v>576</v>
      </c>
      <c r="L89" s="157">
        <v>16</v>
      </c>
    </row>
    <row r="90" spans="1:12" ht="12.75">
      <c r="A90" s="156" t="s">
        <v>96</v>
      </c>
      <c r="B90" s="157">
        <v>9754</v>
      </c>
      <c r="C90" s="157">
        <v>9566</v>
      </c>
      <c r="D90" s="158">
        <v>26563</v>
      </c>
      <c r="E90" s="159">
        <f t="shared" si="4"/>
        <v>45883</v>
      </c>
      <c r="F90" s="157">
        <v>1624</v>
      </c>
      <c r="G90" s="158">
        <v>2779</v>
      </c>
      <c r="H90" s="160">
        <f t="shared" si="5"/>
        <v>4403</v>
      </c>
      <c r="I90" s="160">
        <f aca="true" t="shared" si="7" ref="I90:I119">SUM(B90+C90+F90)</f>
        <v>20944</v>
      </c>
      <c r="J90" s="160">
        <f t="shared" si="6"/>
        <v>29342</v>
      </c>
      <c r="K90" s="159">
        <f t="shared" si="6"/>
        <v>50286</v>
      </c>
      <c r="L90" s="157">
        <v>73607</v>
      </c>
    </row>
    <row r="91" spans="1:12" ht="12.75">
      <c r="A91" s="156" t="s">
        <v>97</v>
      </c>
      <c r="B91" s="157">
        <v>22633</v>
      </c>
      <c r="C91" s="157">
        <v>11</v>
      </c>
      <c r="D91" s="158">
        <v>23638</v>
      </c>
      <c r="E91" s="159">
        <f t="shared" si="4"/>
        <v>46282</v>
      </c>
      <c r="F91" s="157">
        <v>4219</v>
      </c>
      <c r="G91" s="158">
        <v>2384</v>
      </c>
      <c r="H91" s="160">
        <f t="shared" si="5"/>
        <v>6603</v>
      </c>
      <c r="I91" s="160">
        <f t="shared" si="7"/>
        <v>26863</v>
      </c>
      <c r="J91" s="160">
        <f t="shared" si="6"/>
        <v>26022</v>
      </c>
      <c r="K91" s="159">
        <f t="shared" si="6"/>
        <v>52885</v>
      </c>
      <c r="L91" s="157">
        <v>278271</v>
      </c>
    </row>
    <row r="92" spans="1:12" ht="12.75">
      <c r="A92" s="156" t="s">
        <v>98</v>
      </c>
      <c r="B92" s="157">
        <v>40443</v>
      </c>
      <c r="C92" s="157">
        <v>67</v>
      </c>
      <c r="D92" s="158">
        <v>42982</v>
      </c>
      <c r="E92" s="159">
        <f t="shared" si="4"/>
        <v>83492</v>
      </c>
      <c r="F92" s="157">
        <v>217</v>
      </c>
      <c r="G92" s="158">
        <v>157</v>
      </c>
      <c r="H92" s="160">
        <f t="shared" si="5"/>
        <v>374</v>
      </c>
      <c r="I92" s="160">
        <f t="shared" si="7"/>
        <v>40727</v>
      </c>
      <c r="J92" s="160">
        <f t="shared" si="6"/>
        <v>43139</v>
      </c>
      <c r="K92" s="159">
        <f t="shared" si="6"/>
        <v>83866</v>
      </c>
      <c r="L92" s="157">
        <v>20049</v>
      </c>
    </row>
    <row r="93" spans="1:12" ht="12.75">
      <c r="A93" s="156" t="s">
        <v>99</v>
      </c>
      <c r="B93" s="157">
        <v>27537</v>
      </c>
      <c r="C93" s="157">
        <v>6309</v>
      </c>
      <c r="D93" s="158">
        <v>39860</v>
      </c>
      <c r="E93" s="159">
        <f t="shared" si="4"/>
        <v>73706</v>
      </c>
      <c r="F93" s="157">
        <v>2629</v>
      </c>
      <c r="G93" s="158">
        <v>1211</v>
      </c>
      <c r="H93" s="160">
        <f t="shared" si="5"/>
        <v>3840</v>
      </c>
      <c r="I93" s="160">
        <f t="shared" si="7"/>
        <v>36475</v>
      </c>
      <c r="J93" s="160">
        <f t="shared" si="6"/>
        <v>41071</v>
      </c>
      <c r="K93" s="159">
        <f t="shared" si="6"/>
        <v>77546</v>
      </c>
      <c r="L93" s="157">
        <v>111525</v>
      </c>
    </row>
    <row r="94" spans="1:12" ht="12.75">
      <c r="A94" s="156" t="s">
        <v>100</v>
      </c>
      <c r="B94" s="157">
        <v>5</v>
      </c>
      <c r="C94" s="157">
        <v>268</v>
      </c>
      <c r="D94" s="158">
        <v>164</v>
      </c>
      <c r="E94" s="159">
        <f t="shared" si="4"/>
        <v>437</v>
      </c>
      <c r="F94" s="157">
        <v>37</v>
      </c>
      <c r="G94" s="158">
        <v>28</v>
      </c>
      <c r="H94" s="160">
        <f t="shared" si="5"/>
        <v>65</v>
      </c>
      <c r="I94" s="160">
        <f t="shared" si="7"/>
        <v>310</v>
      </c>
      <c r="J94" s="160">
        <f t="shared" si="6"/>
        <v>192</v>
      </c>
      <c r="K94" s="159">
        <f t="shared" si="6"/>
        <v>502</v>
      </c>
      <c r="L94" s="157">
        <v>483</v>
      </c>
    </row>
    <row r="95" spans="1:12" ht="12.75">
      <c r="A95" s="156" t="s">
        <v>101</v>
      </c>
      <c r="B95" s="157">
        <v>34816</v>
      </c>
      <c r="C95" s="157">
        <v>3286</v>
      </c>
      <c r="D95" s="158">
        <v>31712</v>
      </c>
      <c r="E95" s="159">
        <f t="shared" si="4"/>
        <v>69814</v>
      </c>
      <c r="F95" s="157">
        <v>7437</v>
      </c>
      <c r="G95" s="158">
        <v>5113</v>
      </c>
      <c r="H95" s="160">
        <f t="shared" si="5"/>
        <v>12550</v>
      </c>
      <c r="I95" s="160">
        <f t="shared" si="7"/>
        <v>45539</v>
      </c>
      <c r="J95" s="160">
        <f t="shared" si="6"/>
        <v>36825</v>
      </c>
      <c r="K95" s="159">
        <f t="shared" si="6"/>
        <v>82364</v>
      </c>
      <c r="L95" s="157">
        <v>393217</v>
      </c>
    </row>
    <row r="96" spans="1:12" ht="12.75">
      <c r="A96" s="156" t="s">
        <v>102</v>
      </c>
      <c r="B96" s="157">
        <v>320</v>
      </c>
      <c r="C96" s="157">
        <v>12</v>
      </c>
      <c r="D96" s="158">
        <v>424</v>
      </c>
      <c r="E96" s="159">
        <f t="shared" si="4"/>
        <v>756</v>
      </c>
      <c r="F96" s="157">
        <v>49</v>
      </c>
      <c r="G96" s="158">
        <v>38</v>
      </c>
      <c r="H96" s="160">
        <f t="shared" si="5"/>
        <v>87</v>
      </c>
      <c r="I96" s="160">
        <f t="shared" si="7"/>
        <v>381</v>
      </c>
      <c r="J96" s="160">
        <f t="shared" si="6"/>
        <v>462</v>
      </c>
      <c r="K96" s="159">
        <f t="shared" si="6"/>
        <v>843</v>
      </c>
      <c r="L96" s="157">
        <v>5</v>
      </c>
    </row>
    <row r="97" spans="1:12" ht="12.75">
      <c r="A97" s="156" t="s">
        <v>103</v>
      </c>
      <c r="B97" s="157">
        <v>5877</v>
      </c>
      <c r="C97" s="157">
        <v>226</v>
      </c>
      <c r="D97" s="158">
        <v>7242</v>
      </c>
      <c r="E97" s="159">
        <f t="shared" si="4"/>
        <v>13345</v>
      </c>
      <c r="F97" s="157">
        <v>609</v>
      </c>
      <c r="G97" s="158">
        <v>235</v>
      </c>
      <c r="H97" s="160">
        <f t="shared" si="5"/>
        <v>844</v>
      </c>
      <c r="I97" s="160">
        <f t="shared" si="7"/>
        <v>6712</v>
      </c>
      <c r="J97" s="160">
        <f t="shared" si="6"/>
        <v>7477</v>
      </c>
      <c r="K97" s="159">
        <f t="shared" si="6"/>
        <v>14189</v>
      </c>
      <c r="L97" s="157">
        <v>24</v>
      </c>
    </row>
    <row r="98" spans="1:12" ht="12.75">
      <c r="A98" s="156" t="s">
        <v>104</v>
      </c>
      <c r="B98" s="157">
        <v>528</v>
      </c>
      <c r="C98" s="157">
        <v>36</v>
      </c>
      <c r="D98" s="158">
        <v>637</v>
      </c>
      <c r="E98" s="159">
        <f t="shared" si="4"/>
        <v>1201</v>
      </c>
      <c r="F98" s="157">
        <v>469</v>
      </c>
      <c r="G98" s="158">
        <v>299</v>
      </c>
      <c r="H98" s="160">
        <f t="shared" si="5"/>
        <v>768</v>
      </c>
      <c r="I98" s="160">
        <f t="shared" si="7"/>
        <v>1033</v>
      </c>
      <c r="J98" s="160">
        <f t="shared" si="6"/>
        <v>936</v>
      </c>
      <c r="K98" s="159">
        <f t="shared" si="6"/>
        <v>1969</v>
      </c>
      <c r="L98" s="157">
        <v>150</v>
      </c>
    </row>
    <row r="99" spans="1:12" ht="12.75">
      <c r="A99" s="156" t="s">
        <v>105</v>
      </c>
      <c r="B99" s="157">
        <v>135</v>
      </c>
      <c r="C99" s="157">
        <v>49</v>
      </c>
      <c r="D99" s="158">
        <v>62</v>
      </c>
      <c r="E99" s="159">
        <f t="shared" si="4"/>
        <v>246</v>
      </c>
      <c r="F99" s="157">
        <v>160</v>
      </c>
      <c r="G99" s="158">
        <v>132</v>
      </c>
      <c r="H99" s="160">
        <f t="shared" si="5"/>
        <v>292</v>
      </c>
      <c r="I99" s="160">
        <f t="shared" si="7"/>
        <v>344</v>
      </c>
      <c r="J99" s="160">
        <f t="shared" si="6"/>
        <v>194</v>
      </c>
      <c r="K99" s="159">
        <f t="shared" si="6"/>
        <v>538</v>
      </c>
      <c r="L99" s="157">
        <v>545</v>
      </c>
    </row>
    <row r="100" spans="1:12" ht="12.75">
      <c r="A100" s="156" t="s">
        <v>106</v>
      </c>
      <c r="B100" s="157">
        <v>0</v>
      </c>
      <c r="C100" s="157">
        <v>0</v>
      </c>
      <c r="D100" s="158">
        <v>1</v>
      </c>
      <c r="E100" s="159">
        <f t="shared" si="4"/>
        <v>1</v>
      </c>
      <c r="F100" s="157">
        <v>1589</v>
      </c>
      <c r="G100" s="158">
        <v>222</v>
      </c>
      <c r="H100" s="160">
        <f t="shared" si="5"/>
        <v>1811</v>
      </c>
      <c r="I100" s="160">
        <f t="shared" si="7"/>
        <v>1589</v>
      </c>
      <c r="J100" s="160">
        <f t="shared" si="6"/>
        <v>223</v>
      </c>
      <c r="K100" s="159">
        <f t="shared" si="6"/>
        <v>1812</v>
      </c>
      <c r="L100" s="157">
        <v>45095</v>
      </c>
    </row>
    <row r="101" spans="1:12" ht="12.75">
      <c r="A101" s="156" t="s">
        <v>107</v>
      </c>
      <c r="B101" s="157">
        <v>491</v>
      </c>
      <c r="C101" s="157">
        <v>24</v>
      </c>
      <c r="D101" s="158">
        <v>415</v>
      </c>
      <c r="E101" s="159">
        <f t="shared" si="4"/>
        <v>930</v>
      </c>
      <c r="F101" s="157">
        <v>23760</v>
      </c>
      <c r="G101" s="158">
        <v>20556</v>
      </c>
      <c r="H101" s="160">
        <f t="shared" si="5"/>
        <v>44316</v>
      </c>
      <c r="I101" s="160">
        <f t="shared" si="7"/>
        <v>24275</v>
      </c>
      <c r="J101" s="160">
        <f t="shared" si="6"/>
        <v>20971</v>
      </c>
      <c r="K101" s="159">
        <f t="shared" si="6"/>
        <v>45246</v>
      </c>
      <c r="L101" s="161">
        <v>118009</v>
      </c>
    </row>
    <row r="102" spans="1:12" ht="12.75">
      <c r="A102" s="156" t="s">
        <v>108</v>
      </c>
      <c r="B102" s="157">
        <v>504</v>
      </c>
      <c r="C102" s="157">
        <v>1517</v>
      </c>
      <c r="D102" s="158">
        <v>1457</v>
      </c>
      <c r="E102" s="159">
        <f t="shared" si="4"/>
        <v>3478</v>
      </c>
      <c r="F102" s="157">
        <v>11163</v>
      </c>
      <c r="G102" s="158">
        <v>9415</v>
      </c>
      <c r="H102" s="160">
        <f t="shared" si="5"/>
        <v>20578</v>
      </c>
      <c r="I102" s="160">
        <f t="shared" si="7"/>
        <v>13184</v>
      </c>
      <c r="J102" s="160">
        <f t="shared" si="6"/>
        <v>10872</v>
      </c>
      <c r="K102" s="159">
        <f t="shared" si="6"/>
        <v>24056</v>
      </c>
      <c r="L102" s="157">
        <v>23918</v>
      </c>
    </row>
    <row r="103" spans="1:12" ht="12.75">
      <c r="A103" s="156" t="s">
        <v>109</v>
      </c>
      <c r="B103" s="157">
        <v>231</v>
      </c>
      <c r="C103" s="157">
        <v>98</v>
      </c>
      <c r="D103" s="158">
        <v>471</v>
      </c>
      <c r="E103" s="159">
        <f t="shared" si="4"/>
        <v>800</v>
      </c>
      <c r="F103" s="157">
        <v>67699</v>
      </c>
      <c r="G103" s="158">
        <v>92720</v>
      </c>
      <c r="H103" s="160">
        <f t="shared" si="5"/>
        <v>160419</v>
      </c>
      <c r="I103" s="160">
        <f t="shared" si="7"/>
        <v>68028</v>
      </c>
      <c r="J103" s="160">
        <f t="shared" si="6"/>
        <v>93191</v>
      </c>
      <c r="K103" s="159">
        <f t="shared" si="6"/>
        <v>161219</v>
      </c>
      <c r="L103" s="157">
        <v>109349</v>
      </c>
    </row>
    <row r="104" spans="1:12" ht="12.75">
      <c r="A104" s="156" t="s">
        <v>110</v>
      </c>
      <c r="B104" s="157">
        <v>137</v>
      </c>
      <c r="C104" s="157">
        <v>0</v>
      </c>
      <c r="D104" s="158">
        <v>90</v>
      </c>
      <c r="E104" s="159">
        <f t="shared" si="4"/>
        <v>227</v>
      </c>
      <c r="F104" s="157">
        <v>13</v>
      </c>
      <c r="G104" s="158">
        <v>22</v>
      </c>
      <c r="H104" s="160">
        <f t="shared" si="5"/>
        <v>35</v>
      </c>
      <c r="I104" s="160">
        <f t="shared" si="7"/>
        <v>150</v>
      </c>
      <c r="J104" s="160">
        <f t="shared" si="6"/>
        <v>112</v>
      </c>
      <c r="K104" s="159">
        <f t="shared" si="6"/>
        <v>262</v>
      </c>
      <c r="L104" s="157">
        <v>139</v>
      </c>
    </row>
    <row r="105" spans="1:12" ht="12.75">
      <c r="A105" s="156" t="s">
        <v>111</v>
      </c>
      <c r="B105" s="157">
        <v>8840</v>
      </c>
      <c r="C105" s="157">
        <v>6099</v>
      </c>
      <c r="D105" s="158">
        <v>16597</v>
      </c>
      <c r="E105" s="159">
        <f t="shared" si="4"/>
        <v>31536</v>
      </c>
      <c r="F105" s="157">
        <v>2033</v>
      </c>
      <c r="G105" s="158">
        <v>3289</v>
      </c>
      <c r="H105" s="160">
        <f t="shared" si="5"/>
        <v>5322</v>
      </c>
      <c r="I105" s="160">
        <f t="shared" si="7"/>
        <v>16972</v>
      </c>
      <c r="J105" s="160">
        <f t="shared" si="6"/>
        <v>19886</v>
      </c>
      <c r="K105" s="159">
        <f t="shared" si="6"/>
        <v>36858</v>
      </c>
      <c r="L105" s="157">
        <v>11129</v>
      </c>
    </row>
    <row r="106" spans="1:12" ht="12.75">
      <c r="A106" s="156" t="s">
        <v>112</v>
      </c>
      <c r="B106" s="157">
        <v>1217</v>
      </c>
      <c r="C106" s="157">
        <v>960</v>
      </c>
      <c r="D106" s="158">
        <v>2483</v>
      </c>
      <c r="E106" s="159">
        <f t="shared" si="4"/>
        <v>4660</v>
      </c>
      <c r="F106" s="157">
        <v>952</v>
      </c>
      <c r="G106" s="158">
        <v>1165</v>
      </c>
      <c r="H106" s="160">
        <f t="shared" si="5"/>
        <v>2117</v>
      </c>
      <c r="I106" s="160">
        <f t="shared" si="7"/>
        <v>3129</v>
      </c>
      <c r="J106" s="160">
        <f t="shared" si="6"/>
        <v>3648</v>
      </c>
      <c r="K106" s="159">
        <f t="shared" si="6"/>
        <v>6777</v>
      </c>
      <c r="L106" s="157">
        <v>11280</v>
      </c>
    </row>
    <row r="107" spans="1:12" ht="12.75">
      <c r="A107" s="156" t="s">
        <v>113</v>
      </c>
      <c r="B107" s="157">
        <v>27296</v>
      </c>
      <c r="C107" s="157">
        <v>23693</v>
      </c>
      <c r="D107" s="158">
        <v>89955</v>
      </c>
      <c r="E107" s="159">
        <f t="shared" si="4"/>
        <v>140944</v>
      </c>
      <c r="F107" s="157">
        <v>5943</v>
      </c>
      <c r="G107" s="158">
        <v>7593</v>
      </c>
      <c r="H107" s="160">
        <f t="shared" si="5"/>
        <v>13536</v>
      </c>
      <c r="I107" s="160">
        <f t="shared" si="7"/>
        <v>56932</v>
      </c>
      <c r="J107" s="160">
        <f t="shared" si="6"/>
        <v>97548</v>
      </c>
      <c r="K107" s="159">
        <f t="shared" si="6"/>
        <v>154480</v>
      </c>
      <c r="L107" s="157">
        <v>135333</v>
      </c>
    </row>
    <row r="108" spans="1:12" ht="12.75">
      <c r="A108" s="156" t="s">
        <v>114</v>
      </c>
      <c r="B108" s="157">
        <v>45771</v>
      </c>
      <c r="C108" s="157">
        <v>11227</v>
      </c>
      <c r="D108" s="158">
        <v>62942</v>
      </c>
      <c r="E108" s="159">
        <f t="shared" si="4"/>
        <v>119940</v>
      </c>
      <c r="F108" s="157">
        <v>2677</v>
      </c>
      <c r="G108" s="158">
        <v>2951</v>
      </c>
      <c r="H108" s="160">
        <f t="shared" si="5"/>
        <v>5628</v>
      </c>
      <c r="I108" s="160">
        <f t="shared" si="7"/>
        <v>59675</v>
      </c>
      <c r="J108" s="160">
        <f t="shared" si="6"/>
        <v>65893</v>
      </c>
      <c r="K108" s="159">
        <f t="shared" si="6"/>
        <v>125568</v>
      </c>
      <c r="L108" s="157">
        <v>192554</v>
      </c>
    </row>
    <row r="109" spans="1:12" ht="12.75">
      <c r="A109" s="156" t="s">
        <v>115</v>
      </c>
      <c r="B109" s="157">
        <v>1465</v>
      </c>
      <c r="C109" s="157">
        <v>1437</v>
      </c>
      <c r="D109" s="158">
        <v>5361</v>
      </c>
      <c r="E109" s="159">
        <f t="shared" si="4"/>
        <v>8263</v>
      </c>
      <c r="F109" s="157">
        <v>1848</v>
      </c>
      <c r="G109" s="158">
        <v>1522</v>
      </c>
      <c r="H109" s="160">
        <f t="shared" si="5"/>
        <v>3370</v>
      </c>
      <c r="I109" s="160">
        <f t="shared" si="7"/>
        <v>4750</v>
      </c>
      <c r="J109" s="160">
        <f t="shared" si="6"/>
        <v>6883</v>
      </c>
      <c r="K109" s="159">
        <f t="shared" si="6"/>
        <v>11633</v>
      </c>
      <c r="L109" s="157">
        <v>8232</v>
      </c>
    </row>
    <row r="110" spans="1:12" ht="12.75">
      <c r="A110" s="156" t="s">
        <v>116</v>
      </c>
      <c r="B110" s="157">
        <v>321</v>
      </c>
      <c r="C110" s="157">
        <v>227</v>
      </c>
      <c r="D110" s="158">
        <v>728</v>
      </c>
      <c r="E110" s="159">
        <f t="shared" si="4"/>
        <v>1276</v>
      </c>
      <c r="F110" s="157">
        <v>184</v>
      </c>
      <c r="G110" s="158">
        <v>282</v>
      </c>
      <c r="H110" s="160">
        <f t="shared" si="5"/>
        <v>466</v>
      </c>
      <c r="I110" s="160">
        <f t="shared" si="7"/>
        <v>732</v>
      </c>
      <c r="J110" s="160">
        <f t="shared" si="6"/>
        <v>1010</v>
      </c>
      <c r="K110" s="159">
        <f t="shared" si="6"/>
        <v>1742</v>
      </c>
      <c r="L110" s="157">
        <v>55</v>
      </c>
    </row>
    <row r="111" spans="1:12" ht="12.75">
      <c r="A111" s="156" t="s">
        <v>117</v>
      </c>
      <c r="B111" s="157">
        <v>183</v>
      </c>
      <c r="C111" s="157">
        <v>96</v>
      </c>
      <c r="D111" s="158">
        <v>176</v>
      </c>
      <c r="E111" s="159">
        <f t="shared" si="4"/>
        <v>455</v>
      </c>
      <c r="F111" s="157">
        <v>54</v>
      </c>
      <c r="G111" s="158">
        <v>7</v>
      </c>
      <c r="H111" s="160">
        <f t="shared" si="5"/>
        <v>61</v>
      </c>
      <c r="I111" s="160">
        <f t="shared" si="7"/>
        <v>333</v>
      </c>
      <c r="J111" s="160">
        <f t="shared" si="6"/>
        <v>183</v>
      </c>
      <c r="K111" s="159">
        <f t="shared" si="6"/>
        <v>516</v>
      </c>
      <c r="L111" s="157">
        <v>255</v>
      </c>
    </row>
    <row r="112" spans="1:12" ht="12.75">
      <c r="A112" s="156" t="s">
        <v>118</v>
      </c>
      <c r="B112" s="157">
        <v>0</v>
      </c>
      <c r="C112" s="157">
        <v>0</v>
      </c>
      <c r="D112" s="158">
        <v>0</v>
      </c>
      <c r="E112" s="159">
        <f t="shared" si="4"/>
        <v>0</v>
      </c>
      <c r="F112" s="157">
        <v>9</v>
      </c>
      <c r="G112" s="158">
        <v>1</v>
      </c>
      <c r="H112" s="160">
        <f t="shared" si="5"/>
        <v>10</v>
      </c>
      <c r="I112" s="160">
        <f t="shared" si="7"/>
        <v>9</v>
      </c>
      <c r="J112" s="160">
        <f t="shared" si="6"/>
        <v>1</v>
      </c>
      <c r="K112" s="159">
        <f t="shared" si="6"/>
        <v>10</v>
      </c>
      <c r="L112" s="157">
        <v>9</v>
      </c>
    </row>
    <row r="113" spans="1:12" ht="12.75">
      <c r="A113" s="156" t="s">
        <v>119</v>
      </c>
      <c r="B113" s="157">
        <v>11590</v>
      </c>
      <c r="C113" s="157">
        <v>91</v>
      </c>
      <c r="D113" s="158">
        <v>10980</v>
      </c>
      <c r="E113" s="159">
        <f t="shared" si="4"/>
        <v>22661</v>
      </c>
      <c r="F113" s="157">
        <v>4103</v>
      </c>
      <c r="G113" s="158">
        <v>3763</v>
      </c>
      <c r="H113" s="160">
        <f t="shared" si="5"/>
        <v>7866</v>
      </c>
      <c r="I113" s="160">
        <f t="shared" si="7"/>
        <v>15784</v>
      </c>
      <c r="J113" s="160">
        <f t="shared" si="6"/>
        <v>14743</v>
      </c>
      <c r="K113" s="159">
        <f t="shared" si="6"/>
        <v>30527</v>
      </c>
      <c r="L113" s="157">
        <v>13928</v>
      </c>
    </row>
    <row r="114" spans="1:12" ht="12.75">
      <c r="A114" s="156" t="s">
        <v>146</v>
      </c>
      <c r="B114" s="157">
        <v>0</v>
      </c>
      <c r="C114" s="157">
        <v>0</v>
      </c>
      <c r="D114" s="158">
        <v>0</v>
      </c>
      <c r="E114" s="159">
        <f t="shared" si="4"/>
        <v>0</v>
      </c>
      <c r="F114" s="157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57">
        <v>4</v>
      </c>
    </row>
    <row r="115" spans="1:12" ht="12.75">
      <c r="A115" s="156" t="s">
        <v>121</v>
      </c>
      <c r="B115" s="157">
        <v>328</v>
      </c>
      <c r="C115" s="157">
        <v>1</v>
      </c>
      <c r="D115" s="158">
        <v>209</v>
      </c>
      <c r="E115" s="159">
        <f t="shared" si="4"/>
        <v>538</v>
      </c>
      <c r="F115" s="157">
        <v>1036</v>
      </c>
      <c r="G115" s="158">
        <v>781</v>
      </c>
      <c r="H115" s="160">
        <f t="shared" si="5"/>
        <v>1817</v>
      </c>
      <c r="I115" s="160">
        <f t="shared" si="7"/>
        <v>1365</v>
      </c>
      <c r="J115" s="160">
        <f t="shared" si="6"/>
        <v>990</v>
      </c>
      <c r="K115" s="159">
        <f t="shared" si="6"/>
        <v>2355</v>
      </c>
      <c r="L115" s="157">
        <v>1996</v>
      </c>
    </row>
    <row r="116" spans="1:12" ht="12.75">
      <c r="A116" s="156" t="s">
        <v>122</v>
      </c>
      <c r="B116" s="157">
        <v>1619</v>
      </c>
      <c r="C116" s="157">
        <v>1664</v>
      </c>
      <c r="D116" s="158">
        <v>113</v>
      </c>
      <c r="E116" s="159">
        <f t="shared" si="4"/>
        <v>3396</v>
      </c>
      <c r="F116" s="157">
        <v>895</v>
      </c>
      <c r="G116" s="158">
        <v>744</v>
      </c>
      <c r="H116" s="160">
        <f t="shared" si="5"/>
        <v>1639</v>
      </c>
      <c r="I116" s="160">
        <f t="shared" si="7"/>
        <v>4178</v>
      </c>
      <c r="J116" s="160">
        <f t="shared" si="6"/>
        <v>857</v>
      </c>
      <c r="K116" s="159">
        <f t="shared" si="6"/>
        <v>5035</v>
      </c>
      <c r="L116" s="157">
        <v>7383</v>
      </c>
    </row>
    <row r="117" spans="1:12" ht="12.75">
      <c r="A117" s="156" t="s">
        <v>123</v>
      </c>
      <c r="B117" s="157">
        <v>605</v>
      </c>
      <c r="C117" s="157">
        <v>19</v>
      </c>
      <c r="D117" s="158">
        <v>449</v>
      </c>
      <c r="E117" s="159">
        <f t="shared" si="4"/>
        <v>1073</v>
      </c>
      <c r="F117" s="157">
        <v>293</v>
      </c>
      <c r="G117" s="158">
        <v>27</v>
      </c>
      <c r="H117" s="160">
        <f t="shared" si="5"/>
        <v>320</v>
      </c>
      <c r="I117" s="160">
        <f t="shared" si="7"/>
        <v>917</v>
      </c>
      <c r="J117" s="160">
        <f t="shared" si="6"/>
        <v>476</v>
      </c>
      <c r="K117" s="159">
        <f t="shared" si="6"/>
        <v>1393</v>
      </c>
      <c r="L117" s="157">
        <v>1393</v>
      </c>
    </row>
    <row r="118" spans="1:12" ht="12.75">
      <c r="A118" s="156" t="s">
        <v>124</v>
      </c>
      <c r="B118" s="157">
        <v>8637</v>
      </c>
      <c r="C118" s="157">
        <v>1648</v>
      </c>
      <c r="D118" s="158">
        <v>5578</v>
      </c>
      <c r="E118" s="159">
        <f t="shared" si="4"/>
        <v>15863</v>
      </c>
      <c r="F118" s="157">
        <v>2472</v>
      </c>
      <c r="G118" s="158">
        <v>1192</v>
      </c>
      <c r="H118" s="160">
        <f t="shared" si="5"/>
        <v>3664</v>
      </c>
      <c r="I118" s="160">
        <f t="shared" si="7"/>
        <v>12757</v>
      </c>
      <c r="J118" s="160">
        <f t="shared" si="6"/>
        <v>6770</v>
      </c>
      <c r="K118" s="159">
        <f t="shared" si="6"/>
        <v>19527</v>
      </c>
      <c r="L118" s="157">
        <v>11823</v>
      </c>
    </row>
    <row r="119" spans="1:12" ht="12.75">
      <c r="A119" s="156" t="s">
        <v>125</v>
      </c>
      <c r="B119" s="157">
        <v>197</v>
      </c>
      <c r="C119" s="157">
        <v>19</v>
      </c>
      <c r="D119" s="158">
        <v>203</v>
      </c>
      <c r="E119" s="159">
        <f t="shared" si="4"/>
        <v>419</v>
      </c>
      <c r="F119" s="157">
        <v>337</v>
      </c>
      <c r="G119" s="158">
        <v>587</v>
      </c>
      <c r="H119" s="160">
        <f t="shared" si="5"/>
        <v>924</v>
      </c>
      <c r="I119" s="160">
        <f t="shared" si="7"/>
        <v>553</v>
      </c>
      <c r="J119" s="160">
        <f t="shared" si="6"/>
        <v>790</v>
      </c>
      <c r="K119" s="159">
        <f t="shared" si="6"/>
        <v>1343</v>
      </c>
      <c r="L119" s="157">
        <v>1318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1026883</v>
      </c>
      <c r="C122" s="164">
        <f>SUM(C24:C119)</f>
        <v>417854</v>
      </c>
      <c r="D122" s="164">
        <f aca="true" t="shared" si="8" ref="D122:L122">SUM(D24:D119)</f>
        <v>1549629</v>
      </c>
      <c r="E122" s="164">
        <f t="shared" si="8"/>
        <v>2994366</v>
      </c>
      <c r="F122" s="165">
        <f t="shared" si="8"/>
        <v>347878</v>
      </c>
      <c r="G122" s="164">
        <f t="shared" si="8"/>
        <v>407657</v>
      </c>
      <c r="H122" s="164">
        <f t="shared" si="8"/>
        <v>755535</v>
      </c>
      <c r="I122" s="164">
        <f t="shared" si="8"/>
        <v>1792615</v>
      </c>
      <c r="J122" s="164">
        <f>D122+G122</f>
        <v>1957286</v>
      </c>
      <c r="K122" s="164">
        <f>E122+H122</f>
        <v>3749901</v>
      </c>
      <c r="L122" s="165">
        <f t="shared" si="8"/>
        <v>7219065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69" t="s">
        <v>149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</row>
    <row r="128" spans="1:12" ht="12.75">
      <c r="A128" s="272" t="s">
        <v>150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1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27:L127"/>
    <mergeCell ref="A128:L128"/>
    <mergeCell ref="B20:E20"/>
    <mergeCell ref="F20:H20"/>
    <mergeCell ref="F21:H21"/>
    <mergeCell ref="B22:C22"/>
    <mergeCell ref="A12:L12"/>
    <mergeCell ref="A14:L14"/>
    <mergeCell ref="A15:L15"/>
    <mergeCell ref="A16:A17"/>
    <mergeCell ref="A1:L1"/>
    <mergeCell ref="A5:L5"/>
    <mergeCell ref="A7:L7"/>
    <mergeCell ref="A9:L9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N40" sqref="N40"/>
    </sheetView>
  </sheetViews>
  <sheetFormatPr defaultColWidth="11.421875" defaultRowHeight="12.75"/>
  <sheetData>
    <row r="1" spans="1:11" ht="12.75">
      <c r="A1" s="257" t="s">
        <v>128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>
      <c r="A2" s="85"/>
      <c r="B2" s="85"/>
      <c r="C2" s="85"/>
      <c r="D2" s="258" t="s">
        <v>129</v>
      </c>
      <c r="E2" s="258"/>
      <c r="F2" s="258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57" t="s">
        <v>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</row>
    <row r="15" spans="1:11" ht="12.75">
      <c r="A15" s="257" t="s">
        <v>151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60" t="s">
        <v>133</v>
      </c>
      <c r="C19" s="261"/>
      <c r="D19" s="261"/>
      <c r="E19" s="261"/>
      <c r="F19" s="261"/>
      <c r="G19" s="261"/>
      <c r="H19" s="261"/>
      <c r="I19" s="261"/>
      <c r="J19" s="261"/>
      <c r="K19" s="262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63" t="s">
        <v>19</v>
      </c>
      <c r="C21" s="263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64" t="s">
        <v>135</v>
      </c>
      <c r="G22" s="265"/>
      <c r="H22" s="266"/>
      <c r="I22" s="107"/>
      <c r="J22" s="90"/>
      <c r="K22" s="108"/>
    </row>
    <row r="23" spans="1:11" ht="12.75">
      <c r="A23" s="109"/>
      <c r="B23" s="267" t="s">
        <v>152</v>
      </c>
      <c r="C23" s="267"/>
      <c r="D23" s="110" t="s">
        <v>137</v>
      </c>
      <c r="E23" s="109" t="s">
        <v>28</v>
      </c>
      <c r="F23" s="111" t="s">
        <v>152</v>
      </c>
      <c r="G23" s="112" t="s">
        <v>137</v>
      </c>
      <c r="H23" s="111" t="s">
        <v>28</v>
      </c>
      <c r="I23" s="111" t="s">
        <v>152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51">
        <v>2099</v>
      </c>
      <c r="C25" s="51">
        <v>49</v>
      </c>
      <c r="D25" s="118">
        <v>3653</v>
      </c>
      <c r="E25" s="119">
        <f>SUM(B25:D25)</f>
        <v>5801</v>
      </c>
      <c r="F25" s="51">
        <v>523</v>
      </c>
      <c r="G25" s="120">
        <v>1218</v>
      </c>
      <c r="H25" s="121">
        <f>SUM(F25:G25)</f>
        <v>1741</v>
      </c>
      <c r="I25" s="121">
        <f>SUM(B25+C25+F25)</f>
        <v>2671</v>
      </c>
      <c r="J25" s="121">
        <f>D25+G25</f>
        <v>4871</v>
      </c>
      <c r="K25" s="121">
        <f>SUM(I25:J25)</f>
        <v>7542</v>
      </c>
    </row>
    <row r="26" spans="1:11" ht="12.75">
      <c r="A26" s="117" t="s">
        <v>31</v>
      </c>
      <c r="B26" s="51">
        <v>7714</v>
      </c>
      <c r="C26" s="51">
        <v>0</v>
      </c>
      <c r="D26" s="118">
        <v>12470</v>
      </c>
      <c r="E26" s="119">
        <f aca="true" t="shared" si="0" ref="E26:E89">SUM(B26:D26)</f>
        <v>20184</v>
      </c>
      <c r="F26" s="51">
        <v>454</v>
      </c>
      <c r="G26" s="120">
        <v>97848</v>
      </c>
      <c r="H26" s="121">
        <f aca="true" t="shared" si="1" ref="H26:H89">SUM(F26:G26)</f>
        <v>98302</v>
      </c>
      <c r="I26" s="121">
        <f aca="true" t="shared" si="2" ref="I26:I89">SUM(B26+C26+F26)</f>
        <v>8168</v>
      </c>
      <c r="J26" s="121">
        <f aca="true" t="shared" si="3" ref="J26:J89">SUM(D26+G26)</f>
        <v>110318</v>
      </c>
      <c r="K26" s="121">
        <f aca="true" t="shared" si="4" ref="K26:K89">SUM(I26:J26)</f>
        <v>118486</v>
      </c>
    </row>
    <row r="27" spans="1:11" ht="12.75">
      <c r="A27" s="117" t="s">
        <v>32</v>
      </c>
      <c r="B27" s="51">
        <v>1271</v>
      </c>
      <c r="C27" s="51">
        <v>71</v>
      </c>
      <c r="D27" s="118">
        <v>2771</v>
      </c>
      <c r="E27" s="119">
        <f t="shared" si="0"/>
        <v>4113</v>
      </c>
      <c r="F27" s="51">
        <v>54</v>
      </c>
      <c r="G27" s="120">
        <v>300</v>
      </c>
      <c r="H27" s="121">
        <f t="shared" si="1"/>
        <v>354</v>
      </c>
      <c r="I27" s="121">
        <f t="shared" si="2"/>
        <v>1396</v>
      </c>
      <c r="J27" s="121">
        <f t="shared" si="3"/>
        <v>3071</v>
      </c>
      <c r="K27" s="121">
        <f t="shared" si="4"/>
        <v>4467</v>
      </c>
    </row>
    <row r="28" spans="1:11" ht="12.75">
      <c r="A28" s="117" t="s">
        <v>33</v>
      </c>
      <c r="B28" s="51">
        <v>604</v>
      </c>
      <c r="C28" s="51">
        <v>1390</v>
      </c>
      <c r="D28" s="118">
        <v>6084</v>
      </c>
      <c r="E28" s="119">
        <f t="shared" si="0"/>
        <v>8078</v>
      </c>
      <c r="F28" s="51">
        <v>308</v>
      </c>
      <c r="G28" s="120">
        <v>1085</v>
      </c>
      <c r="H28" s="121">
        <f t="shared" si="1"/>
        <v>1393</v>
      </c>
      <c r="I28" s="121">
        <f t="shared" si="2"/>
        <v>2302</v>
      </c>
      <c r="J28" s="121">
        <f t="shared" si="3"/>
        <v>7169</v>
      </c>
      <c r="K28" s="121">
        <f t="shared" si="4"/>
        <v>9471</v>
      </c>
    </row>
    <row r="29" spans="1:11" ht="12.75">
      <c r="A29" s="117" t="s">
        <v>34</v>
      </c>
      <c r="B29" s="51">
        <v>0</v>
      </c>
      <c r="C29" s="51">
        <v>191</v>
      </c>
      <c r="D29" s="118">
        <v>798</v>
      </c>
      <c r="E29" s="119">
        <f t="shared" si="0"/>
        <v>989</v>
      </c>
      <c r="F29" s="51">
        <v>6</v>
      </c>
      <c r="G29" s="120">
        <v>10</v>
      </c>
      <c r="H29" s="121">
        <f t="shared" si="1"/>
        <v>16</v>
      </c>
      <c r="I29" s="121">
        <f t="shared" si="2"/>
        <v>197</v>
      </c>
      <c r="J29" s="121">
        <f t="shared" si="3"/>
        <v>808</v>
      </c>
      <c r="K29" s="121">
        <f t="shared" si="4"/>
        <v>1005</v>
      </c>
    </row>
    <row r="30" spans="1:11" ht="12.75">
      <c r="A30" s="117" t="s">
        <v>35</v>
      </c>
      <c r="B30" s="51">
        <v>45</v>
      </c>
      <c r="C30" s="51">
        <v>49</v>
      </c>
      <c r="D30" s="118">
        <v>323</v>
      </c>
      <c r="E30" s="119">
        <f t="shared" si="0"/>
        <v>417</v>
      </c>
      <c r="F30" s="51">
        <v>0</v>
      </c>
      <c r="G30" s="120">
        <v>1</v>
      </c>
      <c r="H30" s="121">
        <f t="shared" si="1"/>
        <v>1</v>
      </c>
      <c r="I30" s="121">
        <f t="shared" si="2"/>
        <v>94</v>
      </c>
      <c r="J30" s="121">
        <f t="shared" si="3"/>
        <v>324</v>
      </c>
      <c r="K30" s="121">
        <f t="shared" si="4"/>
        <v>418</v>
      </c>
    </row>
    <row r="31" spans="1:11" ht="12.75">
      <c r="A31" s="117" t="s">
        <v>36</v>
      </c>
      <c r="B31" s="51">
        <v>8152</v>
      </c>
      <c r="C31" s="51">
        <v>46059</v>
      </c>
      <c r="D31" s="118">
        <v>98858</v>
      </c>
      <c r="E31" s="119">
        <f t="shared" si="0"/>
        <v>153069</v>
      </c>
      <c r="F31" s="51">
        <v>10052</v>
      </c>
      <c r="G31" s="120">
        <v>8956</v>
      </c>
      <c r="H31" s="121">
        <f t="shared" si="1"/>
        <v>19008</v>
      </c>
      <c r="I31" s="121">
        <f t="shared" si="2"/>
        <v>64263</v>
      </c>
      <c r="J31" s="121">
        <f t="shared" si="3"/>
        <v>107814</v>
      </c>
      <c r="K31" s="121">
        <f t="shared" si="4"/>
        <v>172077</v>
      </c>
    </row>
    <row r="32" spans="1:11" ht="12.75">
      <c r="A32" s="117" t="s">
        <v>37</v>
      </c>
      <c r="B32" s="51">
        <v>0</v>
      </c>
      <c r="C32" s="51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51">
        <v>0</v>
      </c>
      <c r="C33" s="51">
        <v>125</v>
      </c>
      <c r="D33" s="118">
        <v>303</v>
      </c>
      <c r="E33" s="119">
        <f t="shared" si="0"/>
        <v>428</v>
      </c>
      <c r="F33" s="51">
        <v>4</v>
      </c>
      <c r="G33" s="120">
        <v>10</v>
      </c>
      <c r="H33" s="121">
        <f t="shared" si="1"/>
        <v>14</v>
      </c>
      <c r="I33" s="121">
        <f t="shared" si="2"/>
        <v>129</v>
      </c>
      <c r="J33" s="121">
        <f t="shared" si="3"/>
        <v>313</v>
      </c>
      <c r="K33" s="121">
        <f t="shared" si="4"/>
        <v>442</v>
      </c>
    </row>
    <row r="34" spans="1:11" ht="12.75">
      <c r="A34" s="117" t="s">
        <v>39</v>
      </c>
      <c r="B34" s="51">
        <v>47574</v>
      </c>
      <c r="C34" s="51">
        <v>0</v>
      </c>
      <c r="D34" s="118">
        <v>24564</v>
      </c>
      <c r="E34" s="119">
        <f t="shared" si="0"/>
        <v>72138</v>
      </c>
      <c r="F34" s="51">
        <v>1287</v>
      </c>
      <c r="G34" s="120">
        <v>1958</v>
      </c>
      <c r="H34" s="121">
        <f t="shared" si="1"/>
        <v>3245</v>
      </c>
      <c r="I34" s="121">
        <f t="shared" si="2"/>
        <v>48861</v>
      </c>
      <c r="J34" s="121">
        <f t="shared" si="3"/>
        <v>26522</v>
      </c>
      <c r="K34" s="121">
        <f t="shared" si="4"/>
        <v>75383</v>
      </c>
    </row>
    <row r="35" spans="1:11" ht="12.75">
      <c r="A35" s="117" t="s">
        <v>40</v>
      </c>
      <c r="B35" s="51">
        <v>68618</v>
      </c>
      <c r="C35" s="51">
        <v>279954</v>
      </c>
      <c r="D35" s="118">
        <v>608933</v>
      </c>
      <c r="E35" s="119">
        <f t="shared" si="0"/>
        <v>957505</v>
      </c>
      <c r="F35" s="51">
        <v>49093</v>
      </c>
      <c r="G35" s="120">
        <v>92886</v>
      </c>
      <c r="H35" s="121">
        <f t="shared" si="1"/>
        <v>141979</v>
      </c>
      <c r="I35" s="121">
        <f t="shared" si="2"/>
        <v>397665</v>
      </c>
      <c r="J35" s="121">
        <f t="shared" si="3"/>
        <v>701819</v>
      </c>
      <c r="K35" s="121">
        <f t="shared" si="4"/>
        <v>1099484</v>
      </c>
    </row>
    <row r="36" spans="1:11" ht="12.75">
      <c r="A36" s="117" t="s">
        <v>41</v>
      </c>
      <c r="B36" s="51">
        <v>681</v>
      </c>
      <c r="C36" s="51">
        <v>94</v>
      </c>
      <c r="D36" s="118">
        <v>2249</v>
      </c>
      <c r="E36" s="119">
        <f t="shared" si="0"/>
        <v>3024</v>
      </c>
      <c r="F36" s="51">
        <v>82</v>
      </c>
      <c r="G36" s="120">
        <v>256</v>
      </c>
      <c r="H36" s="121">
        <f t="shared" si="1"/>
        <v>338</v>
      </c>
      <c r="I36" s="121">
        <f t="shared" si="2"/>
        <v>857</v>
      </c>
      <c r="J36" s="121">
        <f t="shared" si="3"/>
        <v>2505</v>
      </c>
      <c r="K36" s="121">
        <f t="shared" si="4"/>
        <v>3362</v>
      </c>
    </row>
    <row r="37" spans="1:11" ht="12.75">
      <c r="A37" s="117" t="s">
        <v>42</v>
      </c>
      <c r="B37" s="51">
        <v>7235</v>
      </c>
      <c r="C37" s="51">
        <v>9329</v>
      </c>
      <c r="D37" s="118">
        <v>58626</v>
      </c>
      <c r="E37" s="119">
        <f t="shared" si="0"/>
        <v>75190</v>
      </c>
      <c r="F37" s="51">
        <v>557</v>
      </c>
      <c r="G37" s="120">
        <v>2274</v>
      </c>
      <c r="H37" s="121">
        <f t="shared" si="1"/>
        <v>2831</v>
      </c>
      <c r="I37" s="121">
        <f t="shared" si="2"/>
        <v>17121</v>
      </c>
      <c r="J37" s="121">
        <f t="shared" si="3"/>
        <v>60900</v>
      </c>
      <c r="K37" s="121">
        <f t="shared" si="4"/>
        <v>78021</v>
      </c>
    </row>
    <row r="38" spans="1:11" ht="12.75">
      <c r="A38" s="117" t="s">
        <v>43</v>
      </c>
      <c r="B38" s="51">
        <v>0</v>
      </c>
      <c r="C38" s="51">
        <v>10</v>
      </c>
      <c r="D38" s="118">
        <v>21</v>
      </c>
      <c r="E38" s="119">
        <f t="shared" si="0"/>
        <v>31</v>
      </c>
      <c r="F38" s="51">
        <v>0</v>
      </c>
      <c r="G38" s="120">
        <v>0</v>
      </c>
      <c r="H38" s="121">
        <f t="shared" si="1"/>
        <v>0</v>
      </c>
      <c r="I38" s="121">
        <f t="shared" si="2"/>
        <v>10</v>
      </c>
      <c r="J38" s="121">
        <f t="shared" si="3"/>
        <v>21</v>
      </c>
      <c r="K38" s="121">
        <f t="shared" si="4"/>
        <v>31</v>
      </c>
    </row>
    <row r="39" spans="1:11" ht="12.75">
      <c r="A39" s="117" t="s">
        <v>44</v>
      </c>
      <c r="B39" s="51">
        <v>3</v>
      </c>
      <c r="C39" s="51">
        <v>2</v>
      </c>
      <c r="D39" s="118">
        <v>33</v>
      </c>
      <c r="E39" s="119">
        <f t="shared" si="0"/>
        <v>38</v>
      </c>
      <c r="F39" s="51">
        <v>7</v>
      </c>
      <c r="G39" s="120">
        <v>8</v>
      </c>
      <c r="H39" s="121">
        <f t="shared" si="1"/>
        <v>15</v>
      </c>
      <c r="I39" s="121">
        <f t="shared" si="2"/>
        <v>12</v>
      </c>
      <c r="J39" s="121">
        <f t="shared" si="3"/>
        <v>41</v>
      </c>
      <c r="K39" s="121">
        <f t="shared" si="4"/>
        <v>53</v>
      </c>
    </row>
    <row r="40" spans="1:11" ht="12.75">
      <c r="A40" s="117" t="s">
        <v>45</v>
      </c>
      <c r="B40" s="51">
        <v>486135</v>
      </c>
      <c r="C40" s="51">
        <v>2564</v>
      </c>
      <c r="D40" s="118">
        <v>10201</v>
      </c>
      <c r="E40" s="119">
        <f t="shared" si="0"/>
        <v>498900</v>
      </c>
      <c r="F40" s="51">
        <v>3013</v>
      </c>
      <c r="G40" s="120">
        <v>1333</v>
      </c>
      <c r="H40" s="121">
        <f t="shared" si="1"/>
        <v>4346</v>
      </c>
      <c r="I40" s="121">
        <f t="shared" si="2"/>
        <v>491712</v>
      </c>
      <c r="J40" s="121">
        <f t="shared" si="3"/>
        <v>11534</v>
      </c>
      <c r="K40" s="121">
        <f t="shared" si="4"/>
        <v>503246</v>
      </c>
    </row>
    <row r="41" spans="1:11" ht="12.75">
      <c r="A41" s="117" t="s">
        <v>46</v>
      </c>
      <c r="B41" s="51">
        <v>387391</v>
      </c>
      <c r="C41" s="51">
        <v>4504</v>
      </c>
      <c r="D41" s="118">
        <v>17699</v>
      </c>
      <c r="E41" s="119">
        <f t="shared" si="0"/>
        <v>409594</v>
      </c>
      <c r="F41" s="51">
        <v>29629</v>
      </c>
      <c r="G41" s="120">
        <v>40038</v>
      </c>
      <c r="H41" s="121">
        <f t="shared" si="1"/>
        <v>69667</v>
      </c>
      <c r="I41" s="121">
        <f t="shared" si="2"/>
        <v>421524</v>
      </c>
      <c r="J41" s="121">
        <f t="shared" si="3"/>
        <v>57737</v>
      </c>
      <c r="K41" s="121">
        <f t="shared" si="4"/>
        <v>479261</v>
      </c>
    </row>
    <row r="42" spans="1:11" ht="12.75">
      <c r="A42" s="117" t="s">
        <v>47</v>
      </c>
      <c r="B42" s="51">
        <v>19932</v>
      </c>
      <c r="C42" s="51">
        <v>957</v>
      </c>
      <c r="D42" s="118">
        <v>42638</v>
      </c>
      <c r="E42" s="119">
        <f t="shared" si="0"/>
        <v>63527</v>
      </c>
      <c r="F42" s="51">
        <v>967</v>
      </c>
      <c r="G42" s="120">
        <v>2391</v>
      </c>
      <c r="H42" s="121">
        <f t="shared" si="1"/>
        <v>3358</v>
      </c>
      <c r="I42" s="121">
        <f t="shared" si="2"/>
        <v>21856</v>
      </c>
      <c r="J42" s="121">
        <f t="shared" si="3"/>
        <v>45029</v>
      </c>
      <c r="K42" s="121">
        <f t="shared" si="4"/>
        <v>66885</v>
      </c>
    </row>
    <row r="43" spans="1:11" ht="12.75">
      <c r="A43" s="117" t="s">
        <v>48</v>
      </c>
      <c r="B43" s="51">
        <v>5</v>
      </c>
      <c r="C43" s="51">
        <v>78</v>
      </c>
      <c r="D43" s="118">
        <v>422</v>
      </c>
      <c r="E43" s="119">
        <f t="shared" si="0"/>
        <v>505</v>
      </c>
      <c r="F43" s="51">
        <v>1</v>
      </c>
      <c r="G43" s="120">
        <v>4</v>
      </c>
      <c r="H43" s="121">
        <f t="shared" si="1"/>
        <v>5</v>
      </c>
      <c r="I43" s="121">
        <f t="shared" si="2"/>
        <v>84</v>
      </c>
      <c r="J43" s="121">
        <f t="shared" si="3"/>
        <v>426</v>
      </c>
      <c r="K43" s="121">
        <f t="shared" si="4"/>
        <v>510</v>
      </c>
    </row>
    <row r="44" spans="1:11" ht="12.75">
      <c r="A44" s="117" t="s">
        <v>49</v>
      </c>
      <c r="B44" s="51">
        <v>1766</v>
      </c>
      <c r="C44" s="51">
        <v>211</v>
      </c>
      <c r="D44" s="118">
        <v>5116</v>
      </c>
      <c r="E44" s="119">
        <f t="shared" si="0"/>
        <v>7093</v>
      </c>
      <c r="F44" s="51">
        <v>252</v>
      </c>
      <c r="G44" s="120">
        <v>841</v>
      </c>
      <c r="H44" s="121">
        <f t="shared" si="1"/>
        <v>1093</v>
      </c>
      <c r="I44" s="121">
        <f t="shared" si="2"/>
        <v>2229</v>
      </c>
      <c r="J44" s="121">
        <f t="shared" si="3"/>
        <v>5957</v>
      </c>
      <c r="K44" s="121">
        <f t="shared" si="4"/>
        <v>8186</v>
      </c>
    </row>
    <row r="45" spans="1:11" ht="12.75">
      <c r="A45" s="117" t="s">
        <v>50</v>
      </c>
      <c r="B45" s="51">
        <v>4353</v>
      </c>
      <c r="C45" s="51">
        <v>12118</v>
      </c>
      <c r="D45" s="118">
        <v>55633</v>
      </c>
      <c r="E45" s="119">
        <f t="shared" si="0"/>
        <v>72104</v>
      </c>
      <c r="F45" s="51">
        <v>1711</v>
      </c>
      <c r="G45" s="120">
        <v>8646</v>
      </c>
      <c r="H45" s="121">
        <f t="shared" si="1"/>
        <v>10357</v>
      </c>
      <c r="I45" s="121">
        <f t="shared" si="2"/>
        <v>18182</v>
      </c>
      <c r="J45" s="121">
        <f t="shared" si="3"/>
        <v>64279</v>
      </c>
      <c r="K45" s="121">
        <f t="shared" si="4"/>
        <v>82461</v>
      </c>
    </row>
    <row r="46" spans="1:11" ht="12.75">
      <c r="A46" s="117" t="s">
        <v>51</v>
      </c>
      <c r="B46" s="51">
        <v>140356</v>
      </c>
      <c r="C46" s="51">
        <v>5376</v>
      </c>
      <c r="D46" s="118">
        <v>187723</v>
      </c>
      <c r="E46" s="119">
        <f t="shared" si="0"/>
        <v>333455</v>
      </c>
      <c r="F46" s="51">
        <v>68708</v>
      </c>
      <c r="G46" s="120">
        <v>92954</v>
      </c>
      <c r="H46" s="121">
        <f t="shared" si="1"/>
        <v>161662</v>
      </c>
      <c r="I46" s="121">
        <f t="shared" si="2"/>
        <v>214440</v>
      </c>
      <c r="J46" s="121">
        <f t="shared" si="3"/>
        <v>280677</v>
      </c>
      <c r="K46" s="121">
        <f t="shared" si="4"/>
        <v>495117</v>
      </c>
    </row>
    <row r="47" spans="1:11" ht="12.75">
      <c r="A47" s="117" t="s">
        <v>52</v>
      </c>
      <c r="B47" s="51">
        <v>0</v>
      </c>
      <c r="C47" s="51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51">
        <v>0</v>
      </c>
      <c r="C48" s="51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51">
        <v>33823</v>
      </c>
      <c r="C49" s="51">
        <v>1320</v>
      </c>
      <c r="D49" s="118">
        <v>83710</v>
      </c>
      <c r="E49" s="119">
        <f t="shared" si="0"/>
        <v>118853</v>
      </c>
      <c r="F49" s="51">
        <v>3603</v>
      </c>
      <c r="G49" s="120">
        <v>4391</v>
      </c>
      <c r="H49" s="121">
        <f t="shared" si="1"/>
        <v>7994</v>
      </c>
      <c r="I49" s="121">
        <f t="shared" si="2"/>
        <v>38746</v>
      </c>
      <c r="J49" s="121">
        <f t="shared" si="3"/>
        <v>88101</v>
      </c>
      <c r="K49" s="121">
        <f t="shared" si="4"/>
        <v>126847</v>
      </c>
    </row>
    <row r="50" spans="1:11" ht="12.75">
      <c r="A50" s="117" t="s">
        <v>55</v>
      </c>
      <c r="B50" s="51">
        <v>0</v>
      </c>
      <c r="C50" s="51">
        <v>5</v>
      </c>
      <c r="D50" s="118">
        <v>32</v>
      </c>
      <c r="E50" s="119">
        <f t="shared" si="0"/>
        <v>37</v>
      </c>
      <c r="F50" s="51">
        <v>17</v>
      </c>
      <c r="G50" s="120">
        <v>20</v>
      </c>
      <c r="H50" s="121">
        <f t="shared" si="1"/>
        <v>37</v>
      </c>
      <c r="I50" s="121">
        <f t="shared" si="2"/>
        <v>22</v>
      </c>
      <c r="J50" s="121">
        <f t="shared" si="3"/>
        <v>52</v>
      </c>
      <c r="K50" s="121">
        <f t="shared" si="4"/>
        <v>74</v>
      </c>
    </row>
    <row r="51" spans="1:11" ht="12.75">
      <c r="A51" s="117" t="s">
        <v>56</v>
      </c>
      <c r="B51" s="51">
        <v>42164</v>
      </c>
      <c r="C51" s="51">
        <v>7828</v>
      </c>
      <c r="D51" s="118">
        <v>124514</v>
      </c>
      <c r="E51" s="119">
        <f t="shared" si="0"/>
        <v>174506</v>
      </c>
      <c r="F51" s="51">
        <v>2407</v>
      </c>
      <c r="G51" s="120">
        <v>5162</v>
      </c>
      <c r="H51" s="121">
        <f t="shared" si="1"/>
        <v>7569</v>
      </c>
      <c r="I51" s="121">
        <f t="shared" si="2"/>
        <v>52399</v>
      </c>
      <c r="J51" s="121">
        <f t="shared" si="3"/>
        <v>129676</v>
      </c>
      <c r="K51" s="121">
        <f t="shared" si="4"/>
        <v>182075</v>
      </c>
    </row>
    <row r="52" spans="1:11" ht="12.75">
      <c r="A52" s="117" t="s">
        <v>57</v>
      </c>
      <c r="B52" s="51">
        <v>0</v>
      </c>
      <c r="C52" s="51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51">
        <v>0</v>
      </c>
      <c r="C53" s="51">
        <v>0</v>
      </c>
      <c r="D53" s="118">
        <v>0</v>
      </c>
      <c r="E53" s="119">
        <f t="shared" si="0"/>
        <v>0</v>
      </c>
      <c r="F53" s="51"/>
      <c r="G53" s="120"/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51">
        <v>0</v>
      </c>
      <c r="C54" s="51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51">
        <v>46174</v>
      </c>
      <c r="C55" s="51">
        <v>124316</v>
      </c>
      <c r="D55" s="118">
        <v>366184</v>
      </c>
      <c r="E55" s="119">
        <f t="shared" si="0"/>
        <v>536674</v>
      </c>
      <c r="F55" s="51">
        <v>52365</v>
      </c>
      <c r="G55" s="120">
        <v>55329</v>
      </c>
      <c r="H55" s="121">
        <f t="shared" si="1"/>
        <v>107694</v>
      </c>
      <c r="I55" s="121">
        <f t="shared" si="2"/>
        <v>222855</v>
      </c>
      <c r="J55" s="121">
        <f t="shared" si="3"/>
        <v>421513</v>
      </c>
      <c r="K55" s="121">
        <f t="shared" si="4"/>
        <v>644368</v>
      </c>
    </row>
    <row r="56" spans="1:11" ht="12.75">
      <c r="A56" s="117" t="s">
        <v>61</v>
      </c>
      <c r="B56" s="51">
        <v>1216</v>
      </c>
      <c r="C56" s="51">
        <v>1082</v>
      </c>
      <c r="D56" s="118">
        <v>3600</v>
      </c>
      <c r="E56" s="119">
        <f t="shared" si="0"/>
        <v>5898</v>
      </c>
      <c r="F56" s="51">
        <v>1590</v>
      </c>
      <c r="G56" s="120">
        <v>5283</v>
      </c>
      <c r="H56" s="121">
        <f t="shared" si="1"/>
        <v>6873</v>
      </c>
      <c r="I56" s="121">
        <f t="shared" si="2"/>
        <v>3888</v>
      </c>
      <c r="J56" s="121">
        <f t="shared" si="3"/>
        <v>8883</v>
      </c>
      <c r="K56" s="121">
        <f t="shared" si="4"/>
        <v>12771</v>
      </c>
    </row>
    <row r="57" spans="1:11" ht="12.75">
      <c r="A57" s="117" t="s">
        <v>62</v>
      </c>
      <c r="B57" s="51">
        <v>11077</v>
      </c>
      <c r="C57" s="51">
        <v>77351</v>
      </c>
      <c r="D57" s="118">
        <v>175501</v>
      </c>
      <c r="E57" s="119">
        <f t="shared" si="0"/>
        <v>263929</v>
      </c>
      <c r="F57" s="51">
        <v>51555</v>
      </c>
      <c r="G57" s="120">
        <v>113562</v>
      </c>
      <c r="H57" s="121">
        <f t="shared" si="1"/>
        <v>165117</v>
      </c>
      <c r="I57" s="121">
        <f t="shared" si="2"/>
        <v>139983</v>
      </c>
      <c r="J57" s="121">
        <f t="shared" si="3"/>
        <v>289063</v>
      </c>
      <c r="K57" s="121">
        <f t="shared" si="4"/>
        <v>429046</v>
      </c>
    </row>
    <row r="58" spans="1:11" ht="12.75">
      <c r="A58" s="117" t="s">
        <v>63</v>
      </c>
      <c r="B58" s="51">
        <v>311266</v>
      </c>
      <c r="C58" s="51">
        <v>4389</v>
      </c>
      <c r="D58" s="118">
        <v>767681</v>
      </c>
      <c r="E58" s="119">
        <f t="shared" si="0"/>
        <v>1083336</v>
      </c>
      <c r="F58" s="51">
        <v>15259</v>
      </c>
      <c r="G58" s="120">
        <v>48561</v>
      </c>
      <c r="H58" s="121">
        <f t="shared" si="1"/>
        <v>63820</v>
      </c>
      <c r="I58" s="121">
        <f t="shared" si="2"/>
        <v>330914</v>
      </c>
      <c r="J58" s="121">
        <f t="shared" si="3"/>
        <v>816242</v>
      </c>
      <c r="K58" s="121">
        <f t="shared" si="4"/>
        <v>1147156</v>
      </c>
    </row>
    <row r="59" spans="1:11" ht="12.75">
      <c r="A59" s="117" t="s">
        <v>64</v>
      </c>
      <c r="B59" s="51">
        <v>36766</v>
      </c>
      <c r="C59" s="51">
        <v>242786</v>
      </c>
      <c r="D59" s="118">
        <v>580728</v>
      </c>
      <c r="E59" s="119">
        <f t="shared" si="0"/>
        <v>860280</v>
      </c>
      <c r="F59" s="51">
        <v>68664</v>
      </c>
      <c r="G59" s="120">
        <v>104899</v>
      </c>
      <c r="H59" s="121">
        <f t="shared" si="1"/>
        <v>173563</v>
      </c>
      <c r="I59" s="121">
        <f t="shared" si="2"/>
        <v>348216</v>
      </c>
      <c r="J59" s="121">
        <f t="shared" si="3"/>
        <v>685627</v>
      </c>
      <c r="K59" s="121">
        <f t="shared" si="4"/>
        <v>1033843</v>
      </c>
    </row>
    <row r="60" spans="1:11" ht="12.75">
      <c r="A60" s="117" t="s">
        <v>65</v>
      </c>
      <c r="B60" s="51">
        <v>0</v>
      </c>
      <c r="C60" s="51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51">
        <v>818</v>
      </c>
      <c r="C61" s="51">
        <v>75</v>
      </c>
      <c r="D61" s="118">
        <v>2839</v>
      </c>
      <c r="E61" s="119">
        <f t="shared" si="0"/>
        <v>3732</v>
      </c>
      <c r="F61" s="51">
        <v>130</v>
      </c>
      <c r="G61" s="120">
        <v>769</v>
      </c>
      <c r="H61" s="121">
        <f t="shared" si="1"/>
        <v>899</v>
      </c>
      <c r="I61" s="121">
        <f t="shared" si="2"/>
        <v>1023</v>
      </c>
      <c r="J61" s="121">
        <f t="shared" si="3"/>
        <v>3608</v>
      </c>
      <c r="K61" s="121">
        <f t="shared" si="4"/>
        <v>4631</v>
      </c>
    </row>
    <row r="62" spans="1:11" ht="12.75">
      <c r="A62" s="117" t="s">
        <v>67</v>
      </c>
      <c r="B62" s="51">
        <v>29612</v>
      </c>
      <c r="C62" s="51">
        <v>485</v>
      </c>
      <c r="D62" s="118">
        <v>68295</v>
      </c>
      <c r="E62" s="119">
        <f t="shared" si="0"/>
        <v>98392</v>
      </c>
      <c r="F62" s="51">
        <v>10858</v>
      </c>
      <c r="G62" s="120">
        <v>16470</v>
      </c>
      <c r="H62" s="121">
        <f t="shared" si="1"/>
        <v>27328</v>
      </c>
      <c r="I62" s="121">
        <f t="shared" si="2"/>
        <v>40955</v>
      </c>
      <c r="J62" s="121">
        <f t="shared" si="3"/>
        <v>84765</v>
      </c>
      <c r="K62" s="121">
        <f t="shared" si="4"/>
        <v>125720</v>
      </c>
    </row>
    <row r="63" spans="1:11" ht="12.75">
      <c r="A63" s="117" t="s">
        <v>68</v>
      </c>
      <c r="B63" s="51">
        <v>428</v>
      </c>
      <c r="C63" s="51">
        <v>146</v>
      </c>
      <c r="D63" s="118">
        <v>679</v>
      </c>
      <c r="E63" s="119">
        <f t="shared" si="0"/>
        <v>1253</v>
      </c>
      <c r="F63" s="51">
        <v>135</v>
      </c>
      <c r="G63" s="120">
        <v>10377</v>
      </c>
      <c r="H63" s="121">
        <f t="shared" si="1"/>
        <v>10512</v>
      </c>
      <c r="I63" s="121">
        <f t="shared" si="2"/>
        <v>709</v>
      </c>
      <c r="J63" s="121">
        <f t="shared" si="3"/>
        <v>11056</v>
      </c>
      <c r="K63" s="121">
        <f t="shared" si="4"/>
        <v>11765</v>
      </c>
    </row>
    <row r="64" spans="1:11" ht="12.75">
      <c r="A64" s="117" t="s">
        <v>69</v>
      </c>
      <c r="B64" s="51">
        <v>5416</v>
      </c>
      <c r="C64" s="51">
        <v>23</v>
      </c>
      <c r="D64" s="118">
        <v>10386</v>
      </c>
      <c r="E64" s="119">
        <f t="shared" si="0"/>
        <v>15825</v>
      </c>
      <c r="F64" s="51">
        <v>5683</v>
      </c>
      <c r="G64" s="120">
        <v>8997</v>
      </c>
      <c r="H64" s="121">
        <f t="shared" si="1"/>
        <v>14680</v>
      </c>
      <c r="I64" s="121">
        <f t="shared" si="2"/>
        <v>11122</v>
      </c>
      <c r="J64" s="121">
        <f t="shared" si="3"/>
        <v>19383</v>
      </c>
      <c r="K64" s="121">
        <f t="shared" si="4"/>
        <v>30505</v>
      </c>
    </row>
    <row r="65" spans="1:11" ht="12.75">
      <c r="A65" s="117" t="s">
        <v>70</v>
      </c>
      <c r="B65" s="51">
        <v>183</v>
      </c>
      <c r="C65" s="51">
        <v>1047</v>
      </c>
      <c r="D65" s="118">
        <v>6107</v>
      </c>
      <c r="E65" s="119">
        <f t="shared" si="0"/>
        <v>7337</v>
      </c>
      <c r="F65" s="51">
        <v>1128</v>
      </c>
      <c r="G65" s="120">
        <v>1047</v>
      </c>
      <c r="H65" s="121">
        <f t="shared" si="1"/>
        <v>2175</v>
      </c>
      <c r="I65" s="121">
        <f t="shared" si="2"/>
        <v>2358</v>
      </c>
      <c r="J65" s="121">
        <f t="shared" si="3"/>
        <v>7154</v>
      </c>
      <c r="K65" s="121">
        <f t="shared" si="4"/>
        <v>9512</v>
      </c>
    </row>
    <row r="66" spans="1:11" ht="12.75">
      <c r="A66" s="117" t="s">
        <v>71</v>
      </c>
      <c r="B66" s="51">
        <v>71895</v>
      </c>
      <c r="C66" s="51">
        <v>3011</v>
      </c>
      <c r="D66" s="118">
        <v>51900</v>
      </c>
      <c r="E66" s="119">
        <f t="shared" si="0"/>
        <v>126806</v>
      </c>
      <c r="F66" s="51">
        <v>14847</v>
      </c>
      <c r="G66" s="120">
        <v>20350</v>
      </c>
      <c r="H66" s="121">
        <f t="shared" si="1"/>
        <v>35197</v>
      </c>
      <c r="I66" s="121">
        <f t="shared" si="2"/>
        <v>89753</v>
      </c>
      <c r="J66" s="121">
        <f t="shared" si="3"/>
        <v>72250</v>
      </c>
      <c r="K66" s="121">
        <f t="shared" si="4"/>
        <v>162003</v>
      </c>
    </row>
    <row r="67" spans="1:11" ht="12.75">
      <c r="A67" s="117" t="s">
        <v>72</v>
      </c>
      <c r="B67" s="51">
        <v>2535</v>
      </c>
      <c r="C67" s="51">
        <v>837</v>
      </c>
      <c r="D67" s="118">
        <v>5570</v>
      </c>
      <c r="E67" s="119">
        <f t="shared" si="0"/>
        <v>8942</v>
      </c>
      <c r="F67" s="51">
        <v>1063</v>
      </c>
      <c r="G67" s="120">
        <v>1841</v>
      </c>
      <c r="H67" s="121">
        <f t="shared" si="1"/>
        <v>2904</v>
      </c>
      <c r="I67" s="121">
        <f t="shared" si="2"/>
        <v>4435</v>
      </c>
      <c r="J67" s="121">
        <f t="shared" si="3"/>
        <v>7411</v>
      </c>
      <c r="K67" s="121">
        <f t="shared" si="4"/>
        <v>11846</v>
      </c>
    </row>
    <row r="68" spans="1:11" ht="12.75">
      <c r="A68" s="117" t="s">
        <v>73</v>
      </c>
      <c r="B68" s="51">
        <v>0</v>
      </c>
      <c r="C68" s="51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51">
        <v>53122</v>
      </c>
      <c r="C69" s="51">
        <v>44516</v>
      </c>
      <c r="D69" s="118">
        <v>174544</v>
      </c>
      <c r="E69" s="119">
        <f t="shared" si="0"/>
        <v>272182</v>
      </c>
      <c r="F69" s="51">
        <v>73673</v>
      </c>
      <c r="G69" s="120">
        <v>113018</v>
      </c>
      <c r="H69" s="121">
        <f t="shared" si="1"/>
        <v>186691</v>
      </c>
      <c r="I69" s="121">
        <f t="shared" si="2"/>
        <v>171311</v>
      </c>
      <c r="J69" s="121">
        <f t="shared" si="3"/>
        <v>287562</v>
      </c>
      <c r="K69" s="121">
        <f t="shared" si="4"/>
        <v>458873</v>
      </c>
    </row>
    <row r="70" spans="1:11" ht="12.75">
      <c r="A70" s="117" t="s">
        <v>75</v>
      </c>
      <c r="B70" s="51">
        <v>227</v>
      </c>
      <c r="C70" s="51">
        <v>6</v>
      </c>
      <c r="D70" s="118">
        <v>456</v>
      </c>
      <c r="E70" s="119">
        <f t="shared" si="0"/>
        <v>689</v>
      </c>
      <c r="F70" s="51">
        <v>20</v>
      </c>
      <c r="G70" s="120">
        <v>58</v>
      </c>
      <c r="H70" s="121">
        <f t="shared" si="1"/>
        <v>78</v>
      </c>
      <c r="I70" s="121">
        <f t="shared" si="2"/>
        <v>253</v>
      </c>
      <c r="J70" s="121">
        <f t="shared" si="3"/>
        <v>514</v>
      </c>
      <c r="K70" s="121">
        <f t="shared" si="4"/>
        <v>767</v>
      </c>
    </row>
    <row r="71" spans="1:11" ht="12.75">
      <c r="A71" s="117" t="s">
        <v>76</v>
      </c>
      <c r="B71" s="51">
        <v>9899</v>
      </c>
      <c r="C71" s="51">
        <v>2986</v>
      </c>
      <c r="D71" s="118">
        <v>36240</v>
      </c>
      <c r="E71" s="119">
        <f t="shared" si="0"/>
        <v>49125</v>
      </c>
      <c r="F71" s="51">
        <v>2393</v>
      </c>
      <c r="G71" s="120">
        <v>4017</v>
      </c>
      <c r="H71" s="121">
        <f t="shared" si="1"/>
        <v>6410</v>
      </c>
      <c r="I71" s="121">
        <f t="shared" si="2"/>
        <v>15278</v>
      </c>
      <c r="J71" s="121">
        <f t="shared" si="3"/>
        <v>40257</v>
      </c>
      <c r="K71" s="121">
        <f t="shared" si="4"/>
        <v>55535</v>
      </c>
    </row>
    <row r="72" spans="1:11" ht="12.75">
      <c r="A72" s="117" t="s">
        <v>77</v>
      </c>
      <c r="B72" s="51">
        <v>10937</v>
      </c>
      <c r="C72" s="51">
        <v>4304</v>
      </c>
      <c r="D72" s="118">
        <v>28263</v>
      </c>
      <c r="E72" s="119">
        <f t="shared" si="0"/>
        <v>43504</v>
      </c>
      <c r="F72" s="51">
        <v>2629</v>
      </c>
      <c r="G72" s="120">
        <v>8745</v>
      </c>
      <c r="H72" s="121">
        <f t="shared" si="1"/>
        <v>11374</v>
      </c>
      <c r="I72" s="121">
        <f t="shared" si="2"/>
        <v>17870</v>
      </c>
      <c r="J72" s="121">
        <f t="shared" si="3"/>
        <v>37008</v>
      </c>
      <c r="K72" s="121">
        <f t="shared" si="4"/>
        <v>54878</v>
      </c>
    </row>
    <row r="73" spans="1:11" ht="12.75">
      <c r="A73" s="117" t="s">
        <v>78</v>
      </c>
      <c r="B73" s="51">
        <v>0</v>
      </c>
      <c r="C73" s="51">
        <v>8</v>
      </c>
      <c r="D73" s="118">
        <v>82</v>
      </c>
      <c r="E73" s="119">
        <f t="shared" si="0"/>
        <v>90</v>
      </c>
      <c r="F73" s="51">
        <v>0</v>
      </c>
      <c r="G73" s="120">
        <v>0</v>
      </c>
      <c r="H73" s="121">
        <f t="shared" si="1"/>
        <v>0</v>
      </c>
      <c r="I73" s="121">
        <f t="shared" si="2"/>
        <v>8</v>
      </c>
      <c r="J73" s="121">
        <f t="shared" si="3"/>
        <v>82</v>
      </c>
      <c r="K73" s="121">
        <f t="shared" si="4"/>
        <v>90</v>
      </c>
    </row>
    <row r="74" spans="1:11" ht="12.75">
      <c r="A74" s="117" t="s">
        <v>79</v>
      </c>
      <c r="B74" s="51">
        <v>78880</v>
      </c>
      <c r="C74" s="51">
        <v>4534</v>
      </c>
      <c r="D74" s="118">
        <v>183787</v>
      </c>
      <c r="E74" s="119">
        <f t="shared" si="0"/>
        <v>267201</v>
      </c>
      <c r="F74" s="51">
        <v>15518</v>
      </c>
      <c r="G74" s="120">
        <v>25698</v>
      </c>
      <c r="H74" s="121">
        <f t="shared" si="1"/>
        <v>41216</v>
      </c>
      <c r="I74" s="121">
        <f t="shared" si="2"/>
        <v>98932</v>
      </c>
      <c r="J74" s="121">
        <f t="shared" si="3"/>
        <v>209485</v>
      </c>
      <c r="K74" s="121">
        <f t="shared" si="4"/>
        <v>308417</v>
      </c>
    </row>
    <row r="75" spans="1:11" ht="12.75">
      <c r="A75" s="117" t="s">
        <v>80</v>
      </c>
      <c r="B75" s="51">
        <v>0</v>
      </c>
      <c r="C75" s="51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51">
        <v>211706</v>
      </c>
      <c r="C76" s="51">
        <v>0</v>
      </c>
      <c r="D76" s="118">
        <v>207930</v>
      </c>
      <c r="E76" s="119">
        <f t="shared" si="0"/>
        <v>419636</v>
      </c>
      <c r="F76" s="51">
        <v>19525</v>
      </c>
      <c r="G76" s="120">
        <v>13629</v>
      </c>
      <c r="H76" s="121">
        <f t="shared" si="1"/>
        <v>33154</v>
      </c>
      <c r="I76" s="121">
        <f t="shared" si="2"/>
        <v>231231</v>
      </c>
      <c r="J76" s="121">
        <f t="shared" si="3"/>
        <v>221559</v>
      </c>
      <c r="K76" s="121">
        <f t="shared" si="4"/>
        <v>452790</v>
      </c>
    </row>
    <row r="77" spans="1:11" ht="12.75">
      <c r="A77" s="117" t="s">
        <v>82</v>
      </c>
      <c r="B77" s="51">
        <v>120</v>
      </c>
      <c r="C77" s="51">
        <v>119</v>
      </c>
      <c r="D77" s="118">
        <v>521</v>
      </c>
      <c r="E77" s="119">
        <f t="shared" si="0"/>
        <v>760</v>
      </c>
      <c r="F77" s="51">
        <v>4</v>
      </c>
      <c r="G77" s="120">
        <v>2</v>
      </c>
      <c r="H77" s="121">
        <f t="shared" si="1"/>
        <v>6</v>
      </c>
      <c r="I77" s="121">
        <f t="shared" si="2"/>
        <v>243</v>
      </c>
      <c r="J77" s="121">
        <f t="shared" si="3"/>
        <v>523</v>
      </c>
      <c r="K77" s="121">
        <f t="shared" si="4"/>
        <v>766</v>
      </c>
    </row>
    <row r="78" spans="1:11" ht="12.75">
      <c r="A78" s="117" t="s">
        <v>83</v>
      </c>
      <c r="B78" s="51">
        <v>0</v>
      </c>
      <c r="C78" s="51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51">
        <v>131</v>
      </c>
      <c r="C79" s="51">
        <v>0</v>
      </c>
      <c r="D79" s="118">
        <v>274</v>
      </c>
      <c r="E79" s="119">
        <f t="shared" si="0"/>
        <v>405</v>
      </c>
      <c r="F79" s="51">
        <v>121</v>
      </c>
      <c r="G79" s="120">
        <v>183</v>
      </c>
      <c r="H79" s="121">
        <f t="shared" si="1"/>
        <v>304</v>
      </c>
      <c r="I79" s="121">
        <f t="shared" si="2"/>
        <v>252</v>
      </c>
      <c r="J79" s="121">
        <f t="shared" si="3"/>
        <v>457</v>
      </c>
      <c r="K79" s="121">
        <f t="shared" si="4"/>
        <v>709</v>
      </c>
    </row>
    <row r="80" spans="1:11" ht="12.75">
      <c r="A80" s="117" t="s">
        <v>85</v>
      </c>
      <c r="B80" s="51">
        <v>0</v>
      </c>
      <c r="C80" s="51">
        <v>76</v>
      </c>
      <c r="D80" s="118">
        <v>205</v>
      </c>
      <c r="E80" s="119">
        <f t="shared" si="0"/>
        <v>281</v>
      </c>
      <c r="F80" s="51">
        <v>51</v>
      </c>
      <c r="G80" s="120">
        <v>153</v>
      </c>
      <c r="H80" s="121">
        <f t="shared" si="1"/>
        <v>204</v>
      </c>
      <c r="I80" s="121">
        <f t="shared" si="2"/>
        <v>127</v>
      </c>
      <c r="J80" s="121">
        <f t="shared" si="3"/>
        <v>358</v>
      </c>
      <c r="K80" s="121">
        <f t="shared" si="4"/>
        <v>485</v>
      </c>
    </row>
    <row r="81" spans="1:11" ht="12.75">
      <c r="A81" s="117" t="s">
        <v>86</v>
      </c>
      <c r="B81" s="51">
        <v>0</v>
      </c>
      <c r="C81" s="51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51">
        <v>128</v>
      </c>
      <c r="C82" s="51">
        <v>0</v>
      </c>
      <c r="D82" s="118">
        <v>238</v>
      </c>
      <c r="E82" s="119">
        <f t="shared" si="0"/>
        <v>366</v>
      </c>
      <c r="F82" s="51">
        <v>87</v>
      </c>
      <c r="G82" s="120">
        <v>117</v>
      </c>
      <c r="H82" s="121">
        <f t="shared" si="1"/>
        <v>204</v>
      </c>
      <c r="I82" s="121">
        <f t="shared" si="2"/>
        <v>215</v>
      </c>
      <c r="J82" s="121">
        <f t="shared" si="3"/>
        <v>355</v>
      </c>
      <c r="K82" s="121">
        <f t="shared" si="4"/>
        <v>570</v>
      </c>
    </row>
    <row r="83" spans="1:11" ht="12.75">
      <c r="A83" s="117" t="s">
        <v>88</v>
      </c>
      <c r="B83" s="51">
        <v>6798</v>
      </c>
      <c r="C83" s="51">
        <v>408</v>
      </c>
      <c r="D83" s="118">
        <v>13782</v>
      </c>
      <c r="E83" s="119">
        <f t="shared" si="0"/>
        <v>20988</v>
      </c>
      <c r="F83" s="51">
        <v>237</v>
      </c>
      <c r="G83" s="120">
        <v>1157</v>
      </c>
      <c r="H83" s="121">
        <f t="shared" si="1"/>
        <v>1394</v>
      </c>
      <c r="I83" s="121">
        <f t="shared" si="2"/>
        <v>7443</v>
      </c>
      <c r="J83" s="121">
        <f t="shared" si="3"/>
        <v>14939</v>
      </c>
      <c r="K83" s="121">
        <f t="shared" si="4"/>
        <v>22382</v>
      </c>
    </row>
    <row r="84" spans="1:11" ht="12.75">
      <c r="A84" s="117" t="s">
        <v>89</v>
      </c>
      <c r="B84" s="51">
        <v>0</v>
      </c>
      <c r="C84" s="51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51">
        <v>0</v>
      </c>
      <c r="C85" s="51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51">
        <v>0</v>
      </c>
      <c r="C86" s="51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51">
        <v>0</v>
      </c>
      <c r="C87" s="51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51">
        <v>503</v>
      </c>
      <c r="C88" s="51">
        <v>147</v>
      </c>
      <c r="D88" s="118">
        <v>1556</v>
      </c>
      <c r="E88" s="119">
        <f t="shared" si="0"/>
        <v>2206</v>
      </c>
      <c r="F88" s="51">
        <v>130</v>
      </c>
      <c r="G88" s="120">
        <v>129</v>
      </c>
      <c r="H88" s="121">
        <f t="shared" si="1"/>
        <v>259</v>
      </c>
      <c r="I88" s="121">
        <f t="shared" si="2"/>
        <v>780</v>
      </c>
      <c r="J88" s="121">
        <f t="shared" si="3"/>
        <v>1685</v>
      </c>
      <c r="K88" s="121">
        <f t="shared" si="4"/>
        <v>2465</v>
      </c>
    </row>
    <row r="89" spans="1:11" ht="12.75">
      <c r="A89" s="117" t="s">
        <v>94</v>
      </c>
      <c r="B89" s="51">
        <v>9086</v>
      </c>
      <c r="C89" s="51">
        <v>1195</v>
      </c>
      <c r="D89" s="118">
        <v>15793</v>
      </c>
      <c r="E89" s="119">
        <f t="shared" si="0"/>
        <v>26074</v>
      </c>
      <c r="F89" s="51">
        <v>1470</v>
      </c>
      <c r="G89" s="120">
        <v>1244</v>
      </c>
      <c r="H89" s="121">
        <f t="shared" si="1"/>
        <v>2714</v>
      </c>
      <c r="I89" s="121">
        <f t="shared" si="2"/>
        <v>11751</v>
      </c>
      <c r="J89" s="121">
        <f t="shared" si="3"/>
        <v>17037</v>
      </c>
      <c r="K89" s="121">
        <f t="shared" si="4"/>
        <v>28788</v>
      </c>
    </row>
    <row r="90" spans="1:11" ht="12.75">
      <c r="A90" s="117" t="s">
        <v>95</v>
      </c>
      <c r="B90" s="51">
        <v>91</v>
      </c>
      <c r="C90" s="51">
        <v>43</v>
      </c>
      <c r="D90" s="118">
        <v>2157</v>
      </c>
      <c r="E90" s="119">
        <f aca="true" t="shared" si="5" ref="E90:E120">SUM(B90:D90)</f>
        <v>2291</v>
      </c>
      <c r="F90" s="51">
        <v>0</v>
      </c>
      <c r="G90" s="120">
        <v>1</v>
      </c>
      <c r="H90" s="121">
        <f aca="true" t="shared" si="6" ref="H90:H120">SUM(F90:G90)</f>
        <v>1</v>
      </c>
      <c r="I90" s="121">
        <f aca="true" t="shared" si="7" ref="I90:I120">SUM(B90+C90+F90)</f>
        <v>134</v>
      </c>
      <c r="J90" s="121">
        <f aca="true" t="shared" si="8" ref="J90:J120">SUM(D90+G90)</f>
        <v>2158</v>
      </c>
      <c r="K90" s="121">
        <f aca="true" t="shared" si="9" ref="K90:K120">SUM(I90:J90)</f>
        <v>2292</v>
      </c>
    </row>
    <row r="91" spans="1:11" ht="12.75">
      <c r="A91" s="117" t="s">
        <v>96</v>
      </c>
      <c r="B91" s="51">
        <v>10933</v>
      </c>
      <c r="C91" s="51">
        <v>14685</v>
      </c>
      <c r="D91" s="118">
        <v>67096</v>
      </c>
      <c r="E91" s="119">
        <f t="shared" si="5"/>
        <v>92714</v>
      </c>
      <c r="F91" s="51">
        <v>2322</v>
      </c>
      <c r="G91" s="120">
        <v>8360</v>
      </c>
      <c r="H91" s="121">
        <f t="shared" si="6"/>
        <v>10682</v>
      </c>
      <c r="I91" s="121">
        <f t="shared" si="7"/>
        <v>27940</v>
      </c>
      <c r="J91" s="121">
        <f t="shared" si="8"/>
        <v>75456</v>
      </c>
      <c r="K91" s="121">
        <f t="shared" si="9"/>
        <v>103396</v>
      </c>
    </row>
    <row r="92" spans="1:11" ht="12.75">
      <c r="A92" s="117" t="s">
        <v>97</v>
      </c>
      <c r="B92" s="51">
        <v>30751</v>
      </c>
      <c r="C92" s="51">
        <v>7</v>
      </c>
      <c r="D92" s="118">
        <v>54960</v>
      </c>
      <c r="E92" s="119">
        <f t="shared" si="5"/>
        <v>85718</v>
      </c>
      <c r="F92" s="51">
        <v>160</v>
      </c>
      <c r="G92" s="120">
        <v>189</v>
      </c>
      <c r="H92" s="121">
        <f t="shared" si="6"/>
        <v>349</v>
      </c>
      <c r="I92" s="121">
        <f t="shared" si="7"/>
        <v>30918</v>
      </c>
      <c r="J92" s="121">
        <f t="shared" si="8"/>
        <v>55149</v>
      </c>
      <c r="K92" s="121">
        <f t="shared" si="9"/>
        <v>86067</v>
      </c>
    </row>
    <row r="93" spans="1:11" ht="12.75">
      <c r="A93" s="117" t="s">
        <v>98</v>
      </c>
      <c r="B93" s="51">
        <v>72325</v>
      </c>
      <c r="C93" s="51">
        <v>1409</v>
      </c>
      <c r="D93" s="118">
        <v>137478</v>
      </c>
      <c r="E93" s="119">
        <f t="shared" si="5"/>
        <v>211212</v>
      </c>
      <c r="F93" s="51">
        <v>2806</v>
      </c>
      <c r="G93" s="120">
        <v>1573</v>
      </c>
      <c r="H93" s="121">
        <f t="shared" si="6"/>
        <v>4379</v>
      </c>
      <c r="I93" s="121">
        <f t="shared" si="7"/>
        <v>76540</v>
      </c>
      <c r="J93" s="121">
        <f t="shared" si="8"/>
        <v>139051</v>
      </c>
      <c r="K93" s="121">
        <f>SUM(I93:J93)</f>
        <v>215591</v>
      </c>
    </row>
    <row r="94" spans="1:11" ht="12.75">
      <c r="A94" s="117" t="s">
        <v>99</v>
      </c>
      <c r="B94" s="51">
        <v>135880</v>
      </c>
      <c r="C94" s="51">
        <v>770</v>
      </c>
      <c r="D94" s="118">
        <v>93058</v>
      </c>
      <c r="E94" s="119">
        <f t="shared" si="5"/>
        <v>229708</v>
      </c>
      <c r="F94" s="51">
        <v>3575</v>
      </c>
      <c r="G94" s="120">
        <v>3312</v>
      </c>
      <c r="H94" s="121">
        <f t="shared" si="6"/>
        <v>6887</v>
      </c>
      <c r="I94" s="121">
        <f t="shared" si="7"/>
        <v>140225</v>
      </c>
      <c r="J94" s="121">
        <f t="shared" si="8"/>
        <v>96370</v>
      </c>
      <c r="K94" s="121">
        <f t="shared" si="9"/>
        <v>236595</v>
      </c>
    </row>
    <row r="95" spans="1:11" ht="12.75">
      <c r="A95" s="117" t="s">
        <v>100</v>
      </c>
      <c r="B95" s="51">
        <v>0</v>
      </c>
      <c r="C95" s="51">
        <v>158</v>
      </c>
      <c r="D95" s="118">
        <v>330</v>
      </c>
      <c r="E95" s="119">
        <f t="shared" si="5"/>
        <v>488</v>
      </c>
      <c r="F95" s="51">
        <v>255</v>
      </c>
      <c r="G95" s="120">
        <v>52</v>
      </c>
      <c r="H95" s="121">
        <f t="shared" si="6"/>
        <v>307</v>
      </c>
      <c r="I95" s="121">
        <f t="shared" si="7"/>
        <v>413</v>
      </c>
      <c r="J95" s="121">
        <f t="shared" si="8"/>
        <v>382</v>
      </c>
      <c r="K95" s="121">
        <f t="shared" si="9"/>
        <v>795</v>
      </c>
    </row>
    <row r="96" spans="1:11" ht="12.75">
      <c r="A96" s="117" t="s">
        <v>101</v>
      </c>
      <c r="B96" s="51">
        <v>86591</v>
      </c>
      <c r="C96" s="51">
        <v>5369</v>
      </c>
      <c r="D96" s="118">
        <v>119984</v>
      </c>
      <c r="E96" s="119">
        <f t="shared" si="5"/>
        <v>211944</v>
      </c>
      <c r="F96" s="51">
        <v>18719</v>
      </c>
      <c r="G96" s="120">
        <v>11997</v>
      </c>
      <c r="H96" s="121">
        <f t="shared" si="6"/>
        <v>30716</v>
      </c>
      <c r="I96" s="121">
        <f t="shared" si="7"/>
        <v>110679</v>
      </c>
      <c r="J96" s="121">
        <f t="shared" si="8"/>
        <v>131981</v>
      </c>
      <c r="K96" s="121">
        <f t="shared" si="9"/>
        <v>242660</v>
      </c>
    </row>
    <row r="97" spans="1:11" ht="12.75">
      <c r="A97" s="117" t="s">
        <v>102</v>
      </c>
      <c r="B97" s="51">
        <v>227</v>
      </c>
      <c r="C97" s="51">
        <v>11</v>
      </c>
      <c r="D97" s="118">
        <v>821</v>
      </c>
      <c r="E97" s="119">
        <f t="shared" si="5"/>
        <v>1059</v>
      </c>
      <c r="F97" s="51">
        <v>47</v>
      </c>
      <c r="G97" s="120">
        <v>100</v>
      </c>
      <c r="H97" s="121">
        <f t="shared" si="6"/>
        <v>147</v>
      </c>
      <c r="I97" s="121">
        <f t="shared" si="7"/>
        <v>285</v>
      </c>
      <c r="J97" s="121">
        <f t="shared" si="8"/>
        <v>921</v>
      </c>
      <c r="K97" s="121">
        <f t="shared" si="9"/>
        <v>1206</v>
      </c>
    </row>
    <row r="98" spans="1:11" ht="12.75">
      <c r="A98" s="117" t="s">
        <v>103</v>
      </c>
      <c r="B98" s="51">
        <v>8870</v>
      </c>
      <c r="C98" s="51">
        <v>813</v>
      </c>
      <c r="D98" s="118">
        <v>18798</v>
      </c>
      <c r="E98" s="119">
        <f t="shared" si="5"/>
        <v>28481</v>
      </c>
      <c r="F98" s="51">
        <v>993</v>
      </c>
      <c r="G98" s="120">
        <v>1253</v>
      </c>
      <c r="H98" s="121">
        <f t="shared" si="6"/>
        <v>2246</v>
      </c>
      <c r="I98" s="121">
        <f t="shared" si="7"/>
        <v>10676</v>
      </c>
      <c r="J98" s="121">
        <f t="shared" si="8"/>
        <v>20051</v>
      </c>
      <c r="K98" s="121">
        <f t="shared" si="9"/>
        <v>30727</v>
      </c>
    </row>
    <row r="99" spans="1:11" ht="12.75">
      <c r="A99" s="117" t="s">
        <v>104</v>
      </c>
      <c r="B99" s="51">
        <v>517</v>
      </c>
      <c r="C99" s="51">
        <v>143</v>
      </c>
      <c r="D99" s="118">
        <v>1117</v>
      </c>
      <c r="E99" s="119">
        <f t="shared" si="5"/>
        <v>1777</v>
      </c>
      <c r="F99" s="51">
        <v>85</v>
      </c>
      <c r="G99" s="120">
        <v>412</v>
      </c>
      <c r="H99" s="121">
        <f t="shared" si="6"/>
        <v>497</v>
      </c>
      <c r="I99" s="121">
        <f t="shared" si="7"/>
        <v>745</v>
      </c>
      <c r="J99" s="121">
        <f t="shared" si="8"/>
        <v>1529</v>
      </c>
      <c r="K99" s="121">
        <f t="shared" si="9"/>
        <v>2274</v>
      </c>
    </row>
    <row r="100" spans="1:11" ht="12.75">
      <c r="A100" s="117" t="s">
        <v>105</v>
      </c>
      <c r="B100" s="51"/>
      <c r="C100" s="51">
        <v>0</v>
      </c>
      <c r="D100" s="118"/>
      <c r="E100" s="119">
        <f t="shared" si="5"/>
        <v>0</v>
      </c>
      <c r="F100" s="51"/>
      <c r="G100" s="120"/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51">
        <v>0</v>
      </c>
      <c r="C101" s="51">
        <v>0</v>
      </c>
      <c r="D101" s="118">
        <v>0</v>
      </c>
      <c r="E101" s="119">
        <f t="shared" si="5"/>
        <v>0</v>
      </c>
      <c r="F101" s="51"/>
      <c r="G101" s="120"/>
      <c r="H101" s="121">
        <f t="shared" si="6"/>
        <v>0</v>
      </c>
      <c r="I101" s="121">
        <f t="shared" si="7"/>
        <v>0</v>
      </c>
      <c r="J101" s="121">
        <f t="shared" si="8"/>
        <v>0</v>
      </c>
      <c r="K101" s="121">
        <f t="shared" si="9"/>
        <v>0</v>
      </c>
    </row>
    <row r="102" spans="1:11" ht="12.75">
      <c r="A102" s="117" t="s">
        <v>107</v>
      </c>
      <c r="B102" s="51"/>
      <c r="C102" s="51">
        <v>0</v>
      </c>
      <c r="D102" s="118"/>
      <c r="E102" s="119"/>
      <c r="F102" s="51">
        <v>0</v>
      </c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51">
        <v>0</v>
      </c>
      <c r="C103" s="51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51">
        <v>348</v>
      </c>
      <c r="C104" s="51">
        <v>41</v>
      </c>
      <c r="D104" s="118">
        <v>798</v>
      </c>
      <c r="E104" s="119">
        <f t="shared" si="5"/>
        <v>1187</v>
      </c>
      <c r="F104" s="51">
        <v>69</v>
      </c>
      <c r="G104" s="120">
        <v>125</v>
      </c>
      <c r="H104" s="121">
        <f t="shared" si="6"/>
        <v>194</v>
      </c>
      <c r="I104" s="121">
        <f t="shared" si="7"/>
        <v>458</v>
      </c>
      <c r="J104" s="121">
        <f t="shared" si="8"/>
        <v>923</v>
      </c>
      <c r="K104" s="121">
        <f t="shared" si="9"/>
        <v>1381</v>
      </c>
    </row>
    <row r="105" spans="1:11" ht="12.75">
      <c r="A105" s="117" t="s">
        <v>110</v>
      </c>
      <c r="B105" s="51">
        <v>0</v>
      </c>
      <c r="C105" s="51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51">
        <v>10988</v>
      </c>
      <c r="C106" s="51">
        <v>9117</v>
      </c>
      <c r="D106" s="118">
        <v>41054</v>
      </c>
      <c r="E106" s="119">
        <f t="shared" si="5"/>
        <v>61159</v>
      </c>
      <c r="F106" s="51">
        <v>15904</v>
      </c>
      <c r="G106" s="120">
        <v>20567</v>
      </c>
      <c r="H106" s="121">
        <f t="shared" si="6"/>
        <v>36471</v>
      </c>
      <c r="I106" s="121">
        <f t="shared" si="7"/>
        <v>36009</v>
      </c>
      <c r="J106" s="121">
        <f t="shared" si="8"/>
        <v>61621</v>
      </c>
      <c r="K106" s="121">
        <f t="shared" si="9"/>
        <v>97630</v>
      </c>
    </row>
    <row r="107" spans="1:11" ht="12.75">
      <c r="A107" s="117" t="s">
        <v>112</v>
      </c>
      <c r="B107" s="51">
        <v>2154</v>
      </c>
      <c r="C107" s="51">
        <v>890</v>
      </c>
      <c r="D107" s="118">
        <v>5264</v>
      </c>
      <c r="E107" s="119">
        <f t="shared" si="5"/>
        <v>8308</v>
      </c>
      <c r="F107" s="51">
        <v>4604</v>
      </c>
      <c r="G107" s="120">
        <v>2878</v>
      </c>
      <c r="H107" s="121">
        <f t="shared" si="6"/>
        <v>7482</v>
      </c>
      <c r="I107" s="121">
        <f t="shared" si="7"/>
        <v>7648</v>
      </c>
      <c r="J107" s="121">
        <f t="shared" si="8"/>
        <v>8142</v>
      </c>
      <c r="K107" s="121">
        <f t="shared" si="9"/>
        <v>15790</v>
      </c>
    </row>
    <row r="108" spans="1:11" ht="12.75">
      <c r="A108" s="117" t="s">
        <v>113</v>
      </c>
      <c r="B108" s="51">
        <v>24374</v>
      </c>
      <c r="C108" s="51">
        <v>15072</v>
      </c>
      <c r="D108" s="118">
        <v>139995</v>
      </c>
      <c r="E108" s="119">
        <f t="shared" si="5"/>
        <v>179441</v>
      </c>
      <c r="F108" s="51">
        <v>1407</v>
      </c>
      <c r="G108" s="120">
        <v>4720</v>
      </c>
      <c r="H108" s="121">
        <f t="shared" si="6"/>
        <v>6127</v>
      </c>
      <c r="I108" s="121">
        <f t="shared" si="7"/>
        <v>40853</v>
      </c>
      <c r="J108" s="121">
        <f t="shared" si="8"/>
        <v>144715</v>
      </c>
      <c r="K108" s="121">
        <f t="shared" si="9"/>
        <v>185568</v>
      </c>
    </row>
    <row r="109" spans="1:11" ht="12.75">
      <c r="A109" s="117" t="s">
        <v>114</v>
      </c>
      <c r="B109" s="51">
        <v>118351</v>
      </c>
      <c r="C109" s="51">
        <v>31180</v>
      </c>
      <c r="D109" s="118">
        <v>335608</v>
      </c>
      <c r="E109" s="119">
        <f t="shared" si="5"/>
        <v>485139</v>
      </c>
      <c r="F109" s="51">
        <v>13786</v>
      </c>
      <c r="G109" s="120">
        <v>41803</v>
      </c>
      <c r="H109" s="121">
        <f t="shared" si="6"/>
        <v>55589</v>
      </c>
      <c r="I109" s="121">
        <f t="shared" si="7"/>
        <v>163317</v>
      </c>
      <c r="J109" s="121">
        <f t="shared" si="8"/>
        <v>377411</v>
      </c>
      <c r="K109" s="121">
        <f t="shared" si="9"/>
        <v>540728</v>
      </c>
    </row>
    <row r="110" spans="1:11" ht="12.75">
      <c r="A110" s="117" t="s">
        <v>115</v>
      </c>
      <c r="B110" s="51">
        <v>1994</v>
      </c>
      <c r="C110" s="51">
        <v>1011</v>
      </c>
      <c r="D110" s="118">
        <v>7374</v>
      </c>
      <c r="E110" s="119">
        <f t="shared" si="5"/>
        <v>10379</v>
      </c>
      <c r="F110" s="51">
        <v>644</v>
      </c>
      <c r="G110" s="120">
        <v>1226</v>
      </c>
      <c r="H110" s="121">
        <f t="shared" si="6"/>
        <v>1870</v>
      </c>
      <c r="I110" s="121">
        <f t="shared" si="7"/>
        <v>3649</v>
      </c>
      <c r="J110" s="121">
        <f t="shared" si="8"/>
        <v>8600</v>
      </c>
      <c r="K110" s="121">
        <f t="shared" si="9"/>
        <v>12249</v>
      </c>
    </row>
    <row r="111" spans="1:11" ht="12.75">
      <c r="A111" s="117" t="s">
        <v>116</v>
      </c>
      <c r="B111" s="51">
        <v>214</v>
      </c>
      <c r="C111" s="51">
        <v>611</v>
      </c>
      <c r="D111" s="118">
        <v>1830</v>
      </c>
      <c r="E111" s="119">
        <f t="shared" si="5"/>
        <v>2655</v>
      </c>
      <c r="F111" s="51">
        <v>678</v>
      </c>
      <c r="G111" s="120">
        <v>3104</v>
      </c>
      <c r="H111" s="121">
        <f t="shared" si="6"/>
        <v>3782</v>
      </c>
      <c r="I111" s="121">
        <f t="shared" si="7"/>
        <v>1503</v>
      </c>
      <c r="J111" s="121">
        <f t="shared" si="8"/>
        <v>4934</v>
      </c>
      <c r="K111" s="121">
        <f t="shared" si="9"/>
        <v>6437</v>
      </c>
    </row>
    <row r="112" spans="1:11" ht="12.75">
      <c r="A112" s="117" t="s">
        <v>117</v>
      </c>
      <c r="B112" s="51">
        <v>0</v>
      </c>
      <c r="C112" s="51">
        <v>5</v>
      </c>
      <c r="D112" s="118">
        <v>8</v>
      </c>
      <c r="E112" s="119">
        <f t="shared" si="5"/>
        <v>13</v>
      </c>
      <c r="F112" s="51">
        <v>1</v>
      </c>
      <c r="G112" s="120">
        <v>1</v>
      </c>
      <c r="H112" s="121">
        <f t="shared" si="6"/>
        <v>2</v>
      </c>
      <c r="I112" s="121">
        <f t="shared" si="7"/>
        <v>6</v>
      </c>
      <c r="J112" s="121">
        <f t="shared" si="8"/>
        <v>9</v>
      </c>
      <c r="K112" s="121">
        <f t="shared" si="9"/>
        <v>15</v>
      </c>
    </row>
    <row r="113" spans="1:11" ht="12.75">
      <c r="A113" s="117" t="s">
        <v>118</v>
      </c>
      <c r="B113" s="51">
        <v>0</v>
      </c>
      <c r="C113" s="51">
        <v>0</v>
      </c>
      <c r="D113" s="118">
        <v>0</v>
      </c>
      <c r="E113" s="119">
        <f t="shared" si="5"/>
        <v>0</v>
      </c>
      <c r="F113" s="51">
        <v>0</v>
      </c>
      <c r="G113" s="120">
        <v>5</v>
      </c>
      <c r="H113" s="121">
        <f t="shared" si="6"/>
        <v>5</v>
      </c>
      <c r="I113" s="121">
        <f t="shared" si="7"/>
        <v>0</v>
      </c>
      <c r="J113" s="121">
        <f t="shared" si="8"/>
        <v>5</v>
      </c>
      <c r="K113" s="121">
        <f t="shared" si="9"/>
        <v>5</v>
      </c>
    </row>
    <row r="114" spans="1:11" ht="12.75">
      <c r="A114" s="117" t="s">
        <v>119</v>
      </c>
      <c r="B114" s="51">
        <v>39319</v>
      </c>
      <c r="C114" s="51">
        <v>1295</v>
      </c>
      <c r="D114" s="118">
        <v>72626</v>
      </c>
      <c r="E114" s="119">
        <f t="shared" si="5"/>
        <v>113240</v>
      </c>
      <c r="F114" s="51">
        <v>1540</v>
      </c>
      <c r="G114" s="120">
        <v>3337</v>
      </c>
      <c r="H114" s="121">
        <f t="shared" si="6"/>
        <v>4877</v>
      </c>
      <c r="I114" s="121">
        <f t="shared" si="7"/>
        <v>42154</v>
      </c>
      <c r="J114" s="121">
        <f t="shared" si="8"/>
        <v>75963</v>
      </c>
      <c r="K114" s="121">
        <f t="shared" si="9"/>
        <v>118117</v>
      </c>
    </row>
    <row r="115" spans="1:11" ht="12.75">
      <c r="A115" s="117" t="s">
        <v>120</v>
      </c>
      <c r="B115" s="51">
        <v>0</v>
      </c>
      <c r="C115" s="51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51"/>
      <c r="C116" s="51">
        <v>0</v>
      </c>
      <c r="D116" s="118"/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51">
        <v>0</v>
      </c>
      <c r="C117" s="51">
        <v>0</v>
      </c>
      <c r="D117" s="118"/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51">
        <v>0</v>
      </c>
      <c r="C118" s="51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51">
        <v>0</v>
      </c>
      <c r="C119" s="51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51">
        <v>0</v>
      </c>
      <c r="C120" s="51">
        <v>0</v>
      </c>
      <c r="D120" s="118">
        <v>0</v>
      </c>
      <c r="E120" s="119">
        <f t="shared" si="5"/>
        <v>0</v>
      </c>
      <c r="F120" s="51"/>
      <c r="G120" s="120"/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2702771</v>
      </c>
      <c r="C123" s="121">
        <f>SUM(C25:C122)</f>
        <v>968761</v>
      </c>
      <c r="D123" s="121">
        <f>SUM(D25:D120)</f>
        <v>5150871</v>
      </c>
      <c r="E123" s="121">
        <f>SUM(E25:E120)</f>
        <v>8822403</v>
      </c>
      <c r="F123" s="122">
        <f>SUM(F25:F120)</f>
        <v>579465</v>
      </c>
      <c r="G123" s="121">
        <f>SUM(G25:G120)</f>
        <v>1023240</v>
      </c>
      <c r="H123" s="121">
        <f>F123+G123</f>
        <v>1602705</v>
      </c>
      <c r="I123" s="121">
        <f>SUM(I25:I120)</f>
        <v>4250997</v>
      </c>
      <c r="J123" s="121">
        <f>D123+G123</f>
        <v>6174111</v>
      </c>
      <c r="K123" s="121">
        <f>E123+H123</f>
        <v>10425108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59" t="s">
        <v>138</v>
      </c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:K1"/>
    <mergeCell ref="D2:F2"/>
    <mergeCell ref="A5:K5"/>
    <mergeCell ref="A7:K7"/>
    <mergeCell ref="A9:K9"/>
    <mergeCell ref="A12:K12"/>
    <mergeCell ref="A14:K14"/>
    <mergeCell ref="A15:K15"/>
    <mergeCell ref="A126:K126"/>
    <mergeCell ref="B19:K19"/>
    <mergeCell ref="B21:C21"/>
    <mergeCell ref="F22:H22"/>
    <mergeCell ref="B23:C2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47" sqref="O47"/>
    </sheetView>
  </sheetViews>
  <sheetFormatPr defaultColWidth="11.421875" defaultRowHeight="12.75"/>
  <sheetData>
    <row r="1" spans="1:12" ht="12.75">
      <c r="A1" s="257" t="s">
        <v>140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58" t="s">
        <v>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57" t="s">
        <v>151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>
      <c r="A16" s="268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68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73" t="s">
        <v>19</v>
      </c>
      <c r="C20" s="273"/>
      <c r="D20" s="273"/>
      <c r="E20" s="273"/>
      <c r="F20" s="273" t="s">
        <v>20</v>
      </c>
      <c r="G20" s="273"/>
      <c r="H20" s="273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74" t="s">
        <v>143</v>
      </c>
      <c r="G21" s="274"/>
      <c r="H21" s="274"/>
      <c r="I21" s="146"/>
      <c r="J21" s="144"/>
      <c r="K21" s="145"/>
      <c r="L21" s="147" t="s">
        <v>144</v>
      </c>
    </row>
    <row r="22" spans="1:12" ht="12.75">
      <c r="A22" s="147"/>
      <c r="B22" s="275" t="s">
        <v>152</v>
      </c>
      <c r="C22" s="275"/>
      <c r="D22" s="148" t="s">
        <v>137</v>
      </c>
      <c r="E22" s="148" t="s">
        <v>28</v>
      </c>
      <c r="F22" s="149" t="s">
        <v>152</v>
      </c>
      <c r="G22" s="148" t="s">
        <v>137</v>
      </c>
      <c r="H22" s="148" t="s">
        <v>28</v>
      </c>
      <c r="I22" s="149" t="s">
        <v>152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57">
        <v>2394</v>
      </c>
      <c r="C24" s="157">
        <v>88</v>
      </c>
      <c r="D24" s="158">
        <v>3199</v>
      </c>
      <c r="E24" s="159">
        <f>SUM(B24:D24)</f>
        <v>5681</v>
      </c>
      <c r="F24" s="157">
        <v>660</v>
      </c>
      <c r="G24" s="158">
        <v>1352</v>
      </c>
      <c r="H24" s="160">
        <f>SUM(F24:G24)</f>
        <v>2012</v>
      </c>
      <c r="I24" s="160">
        <f>SUM(B24+C24+F24)</f>
        <v>3142</v>
      </c>
      <c r="J24" s="160">
        <f>SUM(D24+G24)</f>
        <v>4551</v>
      </c>
      <c r="K24" s="159">
        <f>SUM(I24:J24)</f>
        <v>7693</v>
      </c>
      <c r="L24" s="157">
        <v>13122</v>
      </c>
    </row>
    <row r="25" spans="1:12" ht="12.75">
      <c r="A25" s="156" t="s">
        <v>31</v>
      </c>
      <c r="B25" s="157">
        <v>4268</v>
      </c>
      <c r="C25" s="157">
        <v>16</v>
      </c>
      <c r="D25" s="158">
        <v>6584</v>
      </c>
      <c r="E25" s="159">
        <f aca="true" t="shared" si="0" ref="E25:E88">SUM(B25:D25)</f>
        <v>10868</v>
      </c>
      <c r="F25" s="157">
        <v>151</v>
      </c>
      <c r="G25" s="158">
        <v>224</v>
      </c>
      <c r="H25" s="160">
        <f aca="true" t="shared" si="1" ref="H25:H88">SUM(F25:G25)</f>
        <v>375</v>
      </c>
      <c r="I25" s="160">
        <f>SUM(B25+C25+F25)</f>
        <v>4435</v>
      </c>
      <c r="J25" s="160">
        <f aca="true" t="shared" si="2" ref="J25:K88">SUM(D25+G25)</f>
        <v>6808</v>
      </c>
      <c r="K25" s="159">
        <f t="shared" si="2"/>
        <v>11243</v>
      </c>
      <c r="L25" s="157">
        <v>301</v>
      </c>
    </row>
    <row r="26" spans="1:12" ht="12.75">
      <c r="A26" s="156" t="s">
        <v>32</v>
      </c>
      <c r="B26" s="157">
        <v>1230</v>
      </c>
      <c r="C26" s="157">
        <v>94</v>
      </c>
      <c r="D26" s="158">
        <v>2765</v>
      </c>
      <c r="E26" s="159">
        <f t="shared" si="0"/>
        <v>4089</v>
      </c>
      <c r="F26" s="157">
        <v>96</v>
      </c>
      <c r="G26" s="158">
        <v>249</v>
      </c>
      <c r="H26" s="160">
        <f t="shared" si="1"/>
        <v>345</v>
      </c>
      <c r="I26" s="160">
        <f aca="true" t="shared" si="3" ref="I26:I89">SUM(B26+C26+F26)</f>
        <v>1420</v>
      </c>
      <c r="J26" s="160">
        <f t="shared" si="2"/>
        <v>3014</v>
      </c>
      <c r="K26" s="159">
        <f t="shared" si="2"/>
        <v>4434</v>
      </c>
      <c r="L26" s="157">
        <v>143</v>
      </c>
    </row>
    <row r="27" spans="1:12" ht="12.75">
      <c r="A27" s="156" t="s">
        <v>145</v>
      </c>
      <c r="B27" s="157">
        <v>602</v>
      </c>
      <c r="C27" s="157">
        <v>1242</v>
      </c>
      <c r="D27" s="158">
        <v>4774</v>
      </c>
      <c r="E27" s="159">
        <f t="shared" si="0"/>
        <v>6618</v>
      </c>
      <c r="F27" s="157">
        <v>308</v>
      </c>
      <c r="G27" s="158">
        <v>897</v>
      </c>
      <c r="H27" s="160">
        <f t="shared" si="1"/>
        <v>1205</v>
      </c>
      <c r="I27" s="160">
        <f t="shared" si="3"/>
        <v>2152</v>
      </c>
      <c r="J27" s="160">
        <f t="shared" si="2"/>
        <v>5671</v>
      </c>
      <c r="K27" s="159">
        <f t="shared" si="2"/>
        <v>7823</v>
      </c>
      <c r="L27" s="157">
        <v>739</v>
      </c>
    </row>
    <row r="28" spans="1:12" ht="12.75">
      <c r="A28" s="156" t="s">
        <v>34</v>
      </c>
      <c r="B28" s="157">
        <v>51</v>
      </c>
      <c r="C28" s="157">
        <v>203</v>
      </c>
      <c r="D28" s="158">
        <v>911</v>
      </c>
      <c r="E28" s="159">
        <f t="shared" si="0"/>
        <v>1165</v>
      </c>
      <c r="F28" s="157">
        <v>9</v>
      </c>
      <c r="G28" s="158">
        <v>15</v>
      </c>
      <c r="H28" s="160">
        <f t="shared" si="1"/>
        <v>24</v>
      </c>
      <c r="I28" s="160">
        <f t="shared" si="3"/>
        <v>263</v>
      </c>
      <c r="J28" s="160">
        <f t="shared" si="2"/>
        <v>926</v>
      </c>
      <c r="K28" s="159">
        <f t="shared" si="2"/>
        <v>1189</v>
      </c>
      <c r="L28" s="157">
        <v>194</v>
      </c>
    </row>
    <row r="29" spans="1:12" ht="12.75">
      <c r="A29" s="156" t="s">
        <v>35</v>
      </c>
      <c r="B29" s="157">
        <v>443</v>
      </c>
      <c r="C29" s="157">
        <v>1269</v>
      </c>
      <c r="D29" s="158">
        <v>3763</v>
      </c>
      <c r="E29" s="159">
        <f t="shared" si="0"/>
        <v>5475</v>
      </c>
      <c r="F29" s="157">
        <v>253</v>
      </c>
      <c r="G29" s="158">
        <v>640</v>
      </c>
      <c r="H29" s="160">
        <f t="shared" si="1"/>
        <v>893</v>
      </c>
      <c r="I29" s="160">
        <f t="shared" si="3"/>
        <v>1965</v>
      </c>
      <c r="J29" s="160">
        <f t="shared" si="2"/>
        <v>4403</v>
      </c>
      <c r="K29" s="159">
        <f t="shared" si="2"/>
        <v>6368</v>
      </c>
      <c r="L29" s="157">
        <v>4265</v>
      </c>
    </row>
    <row r="30" spans="1:12" ht="12.75">
      <c r="A30" s="156" t="s">
        <v>36</v>
      </c>
      <c r="B30" s="157">
        <v>4097</v>
      </c>
      <c r="C30" s="157">
        <v>24609</v>
      </c>
      <c r="D30" s="158">
        <v>50894</v>
      </c>
      <c r="E30" s="159">
        <f t="shared" si="0"/>
        <v>79600</v>
      </c>
      <c r="F30" s="157">
        <v>2931</v>
      </c>
      <c r="G30" s="158">
        <v>5399</v>
      </c>
      <c r="H30" s="160">
        <f t="shared" si="1"/>
        <v>8330</v>
      </c>
      <c r="I30" s="160">
        <f t="shared" si="3"/>
        <v>31637</v>
      </c>
      <c r="J30" s="160">
        <f t="shared" si="2"/>
        <v>56293</v>
      </c>
      <c r="K30" s="159">
        <f t="shared" si="2"/>
        <v>87930</v>
      </c>
      <c r="L30" s="157">
        <v>3959</v>
      </c>
    </row>
    <row r="31" spans="1:12" ht="12.75">
      <c r="A31" s="156" t="s">
        <v>37</v>
      </c>
      <c r="B31" s="157">
        <v>1</v>
      </c>
      <c r="C31" s="157">
        <v>0</v>
      </c>
      <c r="D31" s="158">
        <v>1</v>
      </c>
      <c r="E31" s="159">
        <f>SUM(B31:D31)</f>
        <v>2</v>
      </c>
      <c r="F31" s="157">
        <v>0</v>
      </c>
      <c r="G31" s="158">
        <v>0</v>
      </c>
      <c r="H31" s="160">
        <f t="shared" si="1"/>
        <v>0</v>
      </c>
      <c r="I31" s="160">
        <f>SUM(B31+C31+F31)</f>
        <v>1</v>
      </c>
      <c r="J31" s="160">
        <f t="shared" si="2"/>
        <v>1</v>
      </c>
      <c r="K31" s="159">
        <f t="shared" si="2"/>
        <v>2</v>
      </c>
      <c r="L31" s="157">
        <v>469</v>
      </c>
    </row>
    <row r="32" spans="1:12" ht="12.75">
      <c r="A32" s="156" t="s">
        <v>38</v>
      </c>
      <c r="B32" s="157">
        <v>0</v>
      </c>
      <c r="C32" s="157">
        <v>125</v>
      </c>
      <c r="D32" s="158">
        <v>296</v>
      </c>
      <c r="E32" s="159">
        <f>SUM(B32:D32)</f>
        <v>421</v>
      </c>
      <c r="F32" s="157">
        <v>39</v>
      </c>
      <c r="G32" s="158">
        <v>100</v>
      </c>
      <c r="H32" s="160">
        <f t="shared" si="1"/>
        <v>139</v>
      </c>
      <c r="I32" s="160">
        <f>SUM(B32+C32+F32)</f>
        <v>164</v>
      </c>
      <c r="J32" s="160">
        <f>SUM(D32+G32)</f>
        <v>396</v>
      </c>
      <c r="K32" s="159">
        <f t="shared" si="2"/>
        <v>560</v>
      </c>
      <c r="L32" s="157">
        <v>0</v>
      </c>
    </row>
    <row r="33" spans="1:12" ht="12.75">
      <c r="A33" s="156" t="s">
        <v>39</v>
      </c>
      <c r="B33" s="157">
        <v>13789</v>
      </c>
      <c r="C33" s="157">
        <v>0</v>
      </c>
      <c r="D33" s="158">
        <v>13915</v>
      </c>
      <c r="E33" s="159">
        <f t="shared" si="0"/>
        <v>27704</v>
      </c>
      <c r="F33" s="157">
        <v>0</v>
      </c>
      <c r="G33" s="158">
        <v>5</v>
      </c>
      <c r="H33" s="160">
        <f t="shared" si="1"/>
        <v>5</v>
      </c>
      <c r="I33" s="160">
        <f t="shared" si="3"/>
        <v>13789</v>
      </c>
      <c r="J33" s="160">
        <f t="shared" si="2"/>
        <v>13920</v>
      </c>
      <c r="K33" s="159">
        <f t="shared" si="2"/>
        <v>27709</v>
      </c>
      <c r="L33" s="157">
        <v>755</v>
      </c>
    </row>
    <row r="34" spans="1:12" ht="12.75">
      <c r="A34" s="156" t="s">
        <v>40</v>
      </c>
      <c r="B34" s="157">
        <v>21269</v>
      </c>
      <c r="C34" s="157">
        <v>42545</v>
      </c>
      <c r="D34" s="158">
        <v>129907</v>
      </c>
      <c r="E34" s="159">
        <f t="shared" si="0"/>
        <v>193721</v>
      </c>
      <c r="F34" s="157">
        <v>23244</v>
      </c>
      <c r="G34" s="158">
        <v>50357</v>
      </c>
      <c r="H34" s="160">
        <f t="shared" si="1"/>
        <v>73601</v>
      </c>
      <c r="I34" s="160">
        <f t="shared" si="3"/>
        <v>87058</v>
      </c>
      <c r="J34" s="160">
        <f t="shared" si="2"/>
        <v>180264</v>
      </c>
      <c r="K34" s="159">
        <f t="shared" si="2"/>
        <v>267322</v>
      </c>
      <c r="L34" s="157">
        <v>374061</v>
      </c>
    </row>
    <row r="35" spans="1:12" ht="12.75">
      <c r="A35" s="156" t="s">
        <v>41</v>
      </c>
      <c r="B35" s="157">
        <v>641</v>
      </c>
      <c r="C35" s="157">
        <v>88</v>
      </c>
      <c r="D35" s="158">
        <v>2177</v>
      </c>
      <c r="E35" s="159">
        <f t="shared" si="0"/>
        <v>2906</v>
      </c>
      <c r="F35" s="157">
        <v>79</v>
      </c>
      <c r="G35" s="158">
        <v>287</v>
      </c>
      <c r="H35" s="160">
        <f t="shared" si="1"/>
        <v>366</v>
      </c>
      <c r="I35" s="160">
        <f t="shared" si="3"/>
        <v>808</v>
      </c>
      <c r="J35" s="160">
        <f t="shared" si="2"/>
        <v>2464</v>
      </c>
      <c r="K35" s="159">
        <f t="shared" si="2"/>
        <v>3272</v>
      </c>
      <c r="L35" s="157">
        <v>108</v>
      </c>
    </row>
    <row r="36" spans="1:12" ht="12.75">
      <c r="A36" s="156" t="s">
        <v>42</v>
      </c>
      <c r="B36" s="157">
        <v>6166</v>
      </c>
      <c r="C36" s="157">
        <v>6097</v>
      </c>
      <c r="D36" s="158">
        <v>35521</v>
      </c>
      <c r="E36" s="159">
        <f t="shared" si="0"/>
        <v>47784</v>
      </c>
      <c r="F36" s="157">
        <v>1630</v>
      </c>
      <c r="G36" s="158">
        <v>2684</v>
      </c>
      <c r="H36" s="160">
        <f t="shared" si="1"/>
        <v>4314</v>
      </c>
      <c r="I36" s="160">
        <f t="shared" si="3"/>
        <v>13893</v>
      </c>
      <c r="J36" s="160">
        <f t="shared" si="2"/>
        <v>38205</v>
      </c>
      <c r="K36" s="159">
        <f t="shared" si="2"/>
        <v>52098</v>
      </c>
      <c r="L36" s="157">
        <v>44645</v>
      </c>
    </row>
    <row r="37" spans="1:12" ht="12.75">
      <c r="A37" s="156" t="s">
        <v>43</v>
      </c>
      <c r="B37" s="157">
        <v>4963</v>
      </c>
      <c r="C37" s="157">
        <v>4093</v>
      </c>
      <c r="D37" s="158">
        <v>30011</v>
      </c>
      <c r="E37" s="159">
        <f t="shared" si="0"/>
        <v>39067</v>
      </c>
      <c r="F37" s="157">
        <v>9871</v>
      </c>
      <c r="G37" s="158">
        <v>23357</v>
      </c>
      <c r="H37" s="160">
        <f t="shared" si="1"/>
        <v>33228</v>
      </c>
      <c r="I37" s="160">
        <f t="shared" si="3"/>
        <v>18927</v>
      </c>
      <c r="J37" s="160">
        <f t="shared" si="2"/>
        <v>53368</v>
      </c>
      <c r="K37" s="159">
        <f t="shared" si="2"/>
        <v>72295</v>
      </c>
      <c r="L37" s="157">
        <v>5176</v>
      </c>
    </row>
    <row r="38" spans="1:12" ht="12.75">
      <c r="A38" s="156" t="s">
        <v>44</v>
      </c>
      <c r="B38" s="157">
        <v>51</v>
      </c>
      <c r="C38" s="157">
        <v>582</v>
      </c>
      <c r="D38" s="158">
        <v>669</v>
      </c>
      <c r="E38" s="159">
        <f t="shared" si="0"/>
        <v>1302</v>
      </c>
      <c r="F38" s="157">
        <v>1317</v>
      </c>
      <c r="G38" s="158">
        <v>1894</v>
      </c>
      <c r="H38" s="160">
        <f t="shared" si="1"/>
        <v>3211</v>
      </c>
      <c r="I38" s="160">
        <f t="shared" si="3"/>
        <v>1950</v>
      </c>
      <c r="J38" s="160">
        <f t="shared" si="2"/>
        <v>2563</v>
      </c>
      <c r="K38" s="159">
        <f t="shared" si="2"/>
        <v>4513</v>
      </c>
      <c r="L38" s="157">
        <v>1768</v>
      </c>
    </row>
    <row r="39" spans="1:12" ht="12.75">
      <c r="A39" s="156" t="s">
        <v>45</v>
      </c>
      <c r="B39" s="157">
        <v>602</v>
      </c>
      <c r="C39" s="157">
        <v>572</v>
      </c>
      <c r="D39" s="158">
        <v>1194</v>
      </c>
      <c r="E39" s="159">
        <f t="shared" si="0"/>
        <v>2368</v>
      </c>
      <c r="F39" s="157">
        <v>875</v>
      </c>
      <c r="G39" s="158">
        <v>2609</v>
      </c>
      <c r="H39" s="160">
        <f t="shared" si="1"/>
        <v>3484</v>
      </c>
      <c r="I39" s="160">
        <f t="shared" si="3"/>
        <v>2049</v>
      </c>
      <c r="J39" s="160">
        <f t="shared" si="2"/>
        <v>3803</v>
      </c>
      <c r="K39" s="159">
        <f t="shared" si="2"/>
        <v>5852</v>
      </c>
      <c r="L39" s="157">
        <v>150409</v>
      </c>
    </row>
    <row r="40" spans="1:12" ht="12.75">
      <c r="A40" s="156" t="s">
        <v>46</v>
      </c>
      <c r="B40" s="157">
        <v>6</v>
      </c>
      <c r="C40" s="157">
        <v>1384</v>
      </c>
      <c r="D40" s="158">
        <v>8013</v>
      </c>
      <c r="E40" s="159">
        <f t="shared" si="0"/>
        <v>9403</v>
      </c>
      <c r="F40" s="157">
        <v>1084</v>
      </c>
      <c r="G40" s="158">
        <v>5820</v>
      </c>
      <c r="H40" s="160">
        <f t="shared" si="1"/>
        <v>6904</v>
      </c>
      <c r="I40" s="160">
        <f t="shared" si="3"/>
        <v>2474</v>
      </c>
      <c r="J40" s="160">
        <f t="shared" si="2"/>
        <v>13833</v>
      </c>
      <c r="K40" s="159">
        <f t="shared" si="2"/>
        <v>16307</v>
      </c>
      <c r="L40" s="157">
        <v>55514</v>
      </c>
    </row>
    <row r="41" spans="1:12" ht="12.75">
      <c r="A41" s="156" t="s">
        <v>47</v>
      </c>
      <c r="B41" s="157">
        <v>8028</v>
      </c>
      <c r="C41" s="157">
        <v>157</v>
      </c>
      <c r="D41" s="158">
        <v>16130</v>
      </c>
      <c r="E41" s="159">
        <f t="shared" si="0"/>
        <v>24315</v>
      </c>
      <c r="F41" s="157">
        <v>180</v>
      </c>
      <c r="G41" s="158">
        <v>309</v>
      </c>
      <c r="H41" s="160">
        <f t="shared" si="1"/>
        <v>489</v>
      </c>
      <c r="I41" s="160">
        <f t="shared" si="3"/>
        <v>8365</v>
      </c>
      <c r="J41" s="160">
        <f t="shared" si="2"/>
        <v>16439</v>
      </c>
      <c r="K41" s="159">
        <f t="shared" si="2"/>
        <v>24804</v>
      </c>
      <c r="L41" s="157">
        <v>3148</v>
      </c>
    </row>
    <row r="42" spans="1:12" ht="12.75">
      <c r="A42" s="156" t="s">
        <v>48</v>
      </c>
      <c r="B42" s="157">
        <v>14</v>
      </c>
      <c r="C42" s="157">
        <v>264</v>
      </c>
      <c r="D42" s="158">
        <v>485</v>
      </c>
      <c r="E42" s="159">
        <f t="shared" si="0"/>
        <v>763</v>
      </c>
      <c r="F42" s="157">
        <v>82</v>
      </c>
      <c r="G42" s="158">
        <v>150</v>
      </c>
      <c r="H42" s="160">
        <f t="shared" si="1"/>
        <v>232</v>
      </c>
      <c r="I42" s="160">
        <f t="shared" si="3"/>
        <v>360</v>
      </c>
      <c r="J42" s="160">
        <f t="shared" si="2"/>
        <v>635</v>
      </c>
      <c r="K42" s="159">
        <f t="shared" si="2"/>
        <v>995</v>
      </c>
      <c r="L42" s="157">
        <v>271</v>
      </c>
    </row>
    <row r="43" spans="1:12" ht="12.75">
      <c r="A43" s="156" t="s">
        <v>49</v>
      </c>
      <c r="B43" s="157">
        <v>1539</v>
      </c>
      <c r="C43" s="157">
        <v>241</v>
      </c>
      <c r="D43" s="158">
        <v>5249</v>
      </c>
      <c r="E43" s="159">
        <f t="shared" si="0"/>
        <v>7029</v>
      </c>
      <c r="F43" s="157">
        <v>205</v>
      </c>
      <c r="G43" s="158">
        <v>1033</v>
      </c>
      <c r="H43" s="160">
        <f t="shared" si="1"/>
        <v>1238</v>
      </c>
      <c r="I43" s="160">
        <f t="shared" si="3"/>
        <v>1985</v>
      </c>
      <c r="J43" s="160">
        <f t="shared" si="2"/>
        <v>6282</v>
      </c>
      <c r="K43" s="159">
        <f t="shared" si="2"/>
        <v>8267</v>
      </c>
      <c r="L43" s="157">
        <v>1043</v>
      </c>
    </row>
    <row r="44" spans="1:12" ht="12.75">
      <c r="A44" s="156" t="s">
        <v>50</v>
      </c>
      <c r="B44" s="157">
        <v>5790</v>
      </c>
      <c r="C44" s="157">
        <v>10257</v>
      </c>
      <c r="D44" s="158">
        <v>52428</v>
      </c>
      <c r="E44" s="159">
        <f t="shared" si="0"/>
        <v>68475</v>
      </c>
      <c r="F44" s="157">
        <v>2019</v>
      </c>
      <c r="G44" s="158">
        <v>6553</v>
      </c>
      <c r="H44" s="160">
        <f t="shared" si="1"/>
        <v>8572</v>
      </c>
      <c r="I44" s="160">
        <f t="shared" si="3"/>
        <v>18066</v>
      </c>
      <c r="J44" s="160">
        <f t="shared" si="2"/>
        <v>58981</v>
      </c>
      <c r="K44" s="159">
        <f t="shared" si="2"/>
        <v>77047</v>
      </c>
      <c r="L44" s="157">
        <v>13853</v>
      </c>
    </row>
    <row r="45" spans="1:12" ht="12.75">
      <c r="A45" s="156" t="s">
        <v>51</v>
      </c>
      <c r="B45" s="157">
        <v>30052</v>
      </c>
      <c r="C45" s="157">
        <v>911</v>
      </c>
      <c r="D45" s="158">
        <v>50153</v>
      </c>
      <c r="E45" s="159">
        <f t="shared" si="0"/>
        <v>81116</v>
      </c>
      <c r="F45" s="157">
        <v>20262</v>
      </c>
      <c r="G45" s="158">
        <v>29765</v>
      </c>
      <c r="H45" s="160">
        <f t="shared" si="1"/>
        <v>50027</v>
      </c>
      <c r="I45" s="160">
        <f t="shared" si="3"/>
        <v>51225</v>
      </c>
      <c r="J45" s="160">
        <f t="shared" si="2"/>
        <v>79918</v>
      </c>
      <c r="K45" s="159">
        <f t="shared" si="2"/>
        <v>131143</v>
      </c>
      <c r="L45" s="157">
        <v>79339</v>
      </c>
    </row>
    <row r="46" spans="1:12" ht="12.75">
      <c r="A46" s="156" t="s">
        <v>52</v>
      </c>
      <c r="B46" s="157">
        <v>312</v>
      </c>
      <c r="C46" s="157">
        <v>901</v>
      </c>
      <c r="D46" s="158">
        <v>443</v>
      </c>
      <c r="E46" s="159">
        <f t="shared" si="0"/>
        <v>1656</v>
      </c>
      <c r="F46" s="157">
        <v>2201</v>
      </c>
      <c r="G46" s="158">
        <v>5529</v>
      </c>
      <c r="H46" s="160">
        <f t="shared" si="1"/>
        <v>7730</v>
      </c>
      <c r="I46" s="160">
        <f t="shared" si="3"/>
        <v>3414</v>
      </c>
      <c r="J46" s="160">
        <f t="shared" si="2"/>
        <v>5972</v>
      </c>
      <c r="K46" s="159">
        <f t="shared" si="2"/>
        <v>9386</v>
      </c>
      <c r="L46" s="157">
        <v>2810</v>
      </c>
    </row>
    <row r="47" spans="1:12" ht="12.75">
      <c r="A47" s="156" t="s">
        <v>53</v>
      </c>
      <c r="B47" s="157">
        <v>0</v>
      </c>
      <c r="C47" s="157">
        <v>0</v>
      </c>
      <c r="D47" s="158">
        <v>0</v>
      </c>
      <c r="E47" s="159">
        <f t="shared" si="0"/>
        <v>0</v>
      </c>
      <c r="F47" s="157">
        <v>63</v>
      </c>
      <c r="G47" s="158">
        <v>128</v>
      </c>
      <c r="H47" s="160">
        <f t="shared" si="1"/>
        <v>191</v>
      </c>
      <c r="I47" s="160">
        <f t="shared" si="3"/>
        <v>63</v>
      </c>
      <c r="J47" s="160">
        <f t="shared" si="2"/>
        <v>128</v>
      </c>
      <c r="K47" s="159">
        <f t="shared" si="2"/>
        <v>191</v>
      </c>
      <c r="L47" s="157">
        <v>317</v>
      </c>
    </row>
    <row r="48" spans="1:12" ht="12.75">
      <c r="A48" s="156" t="s">
        <v>54</v>
      </c>
      <c r="B48" s="157">
        <v>19780</v>
      </c>
      <c r="C48" s="157">
        <v>3561</v>
      </c>
      <c r="D48" s="158">
        <v>48238</v>
      </c>
      <c r="E48" s="159">
        <f t="shared" si="0"/>
        <v>71579</v>
      </c>
      <c r="F48" s="157">
        <v>13935</v>
      </c>
      <c r="G48" s="158">
        <v>25102</v>
      </c>
      <c r="H48" s="160">
        <f t="shared" si="1"/>
        <v>39037</v>
      </c>
      <c r="I48" s="160">
        <f t="shared" si="3"/>
        <v>37276</v>
      </c>
      <c r="J48" s="160">
        <f t="shared" si="2"/>
        <v>73340</v>
      </c>
      <c r="K48" s="159">
        <f t="shared" si="2"/>
        <v>110616</v>
      </c>
      <c r="L48" s="157">
        <v>51209</v>
      </c>
    </row>
    <row r="49" spans="1:12" ht="12.75">
      <c r="A49" s="156" t="s">
        <v>55</v>
      </c>
      <c r="B49" s="157">
        <v>0</v>
      </c>
      <c r="C49" s="157">
        <v>5</v>
      </c>
      <c r="D49" s="158">
        <v>32</v>
      </c>
      <c r="E49" s="159">
        <f t="shared" si="0"/>
        <v>37</v>
      </c>
      <c r="F49" s="157">
        <v>11</v>
      </c>
      <c r="G49" s="158">
        <v>20</v>
      </c>
      <c r="H49" s="160">
        <f t="shared" si="1"/>
        <v>31</v>
      </c>
      <c r="I49" s="160">
        <f t="shared" si="3"/>
        <v>16</v>
      </c>
      <c r="J49" s="160">
        <f t="shared" si="2"/>
        <v>52</v>
      </c>
      <c r="K49" s="159">
        <f t="shared" si="2"/>
        <v>68</v>
      </c>
      <c r="L49" s="157">
        <v>36</v>
      </c>
    </row>
    <row r="50" spans="1:12" ht="12.75">
      <c r="A50" s="156" t="s">
        <v>56</v>
      </c>
      <c r="B50" s="157">
        <v>35431</v>
      </c>
      <c r="C50" s="157">
        <v>4170</v>
      </c>
      <c r="D50" s="158">
        <v>75060</v>
      </c>
      <c r="E50" s="159">
        <f t="shared" si="0"/>
        <v>114661</v>
      </c>
      <c r="F50" s="157">
        <v>1675</v>
      </c>
      <c r="G50" s="158">
        <v>3886</v>
      </c>
      <c r="H50" s="160">
        <f t="shared" si="1"/>
        <v>5561</v>
      </c>
      <c r="I50" s="160">
        <f t="shared" si="3"/>
        <v>41276</v>
      </c>
      <c r="J50" s="160">
        <f t="shared" si="2"/>
        <v>78946</v>
      </c>
      <c r="K50" s="159">
        <f t="shared" si="2"/>
        <v>120222</v>
      </c>
      <c r="L50" s="157">
        <v>143267</v>
      </c>
    </row>
    <row r="51" spans="1:12" ht="12.75">
      <c r="A51" s="156" t="s">
        <v>57</v>
      </c>
      <c r="B51" s="157">
        <v>364</v>
      </c>
      <c r="C51" s="157">
        <v>14</v>
      </c>
      <c r="D51" s="158">
        <v>682</v>
      </c>
      <c r="E51" s="159">
        <f t="shared" si="0"/>
        <v>1060</v>
      </c>
      <c r="F51" s="157">
        <v>476</v>
      </c>
      <c r="G51" s="158">
        <v>554</v>
      </c>
      <c r="H51" s="160">
        <f t="shared" si="1"/>
        <v>1030</v>
      </c>
      <c r="I51" s="160">
        <f t="shared" si="3"/>
        <v>854</v>
      </c>
      <c r="J51" s="160">
        <f t="shared" si="2"/>
        <v>1236</v>
      </c>
      <c r="K51" s="159">
        <f t="shared" si="2"/>
        <v>2090</v>
      </c>
      <c r="L51" s="157">
        <v>438</v>
      </c>
    </row>
    <row r="52" spans="1:12" ht="12.75">
      <c r="A52" s="156" t="s">
        <v>58</v>
      </c>
      <c r="B52" s="157">
        <v>0</v>
      </c>
      <c r="C52" s="157">
        <v>0</v>
      </c>
      <c r="D52" s="158">
        <v>0</v>
      </c>
      <c r="E52" s="159">
        <f t="shared" si="0"/>
        <v>0</v>
      </c>
      <c r="F52" s="157">
        <v>1</v>
      </c>
      <c r="G52" s="158">
        <v>2</v>
      </c>
      <c r="H52" s="160">
        <f t="shared" si="1"/>
        <v>3</v>
      </c>
      <c r="I52" s="160">
        <f t="shared" si="3"/>
        <v>1</v>
      </c>
      <c r="J52" s="160">
        <f t="shared" si="2"/>
        <v>2</v>
      </c>
      <c r="K52" s="159">
        <f t="shared" si="2"/>
        <v>3</v>
      </c>
      <c r="L52" s="157">
        <v>0</v>
      </c>
    </row>
    <row r="53" spans="1:12" ht="12.75">
      <c r="A53" s="156" t="s">
        <v>59</v>
      </c>
      <c r="B53" s="157">
        <v>0</v>
      </c>
      <c r="C53" s="157">
        <v>0</v>
      </c>
      <c r="D53" s="158">
        <v>0</v>
      </c>
      <c r="E53" s="159">
        <f t="shared" si="0"/>
        <v>0</v>
      </c>
      <c r="F53" s="157">
        <v>3</v>
      </c>
      <c r="G53" s="158">
        <v>359</v>
      </c>
      <c r="H53" s="160">
        <f t="shared" si="1"/>
        <v>362</v>
      </c>
      <c r="I53" s="160">
        <f t="shared" si="3"/>
        <v>3</v>
      </c>
      <c r="J53" s="160">
        <f t="shared" si="2"/>
        <v>359</v>
      </c>
      <c r="K53" s="159">
        <f t="shared" si="2"/>
        <v>362</v>
      </c>
      <c r="L53" s="157">
        <v>11</v>
      </c>
    </row>
    <row r="54" spans="1:12" ht="12.75">
      <c r="A54" s="156" t="s">
        <v>60</v>
      </c>
      <c r="B54" s="157">
        <v>39100</v>
      </c>
      <c r="C54" s="157">
        <v>51461</v>
      </c>
      <c r="D54" s="158">
        <v>180644</v>
      </c>
      <c r="E54" s="159">
        <f t="shared" si="0"/>
        <v>271205</v>
      </c>
      <c r="F54" s="157">
        <v>21558</v>
      </c>
      <c r="G54" s="158">
        <v>40361</v>
      </c>
      <c r="H54" s="160">
        <f t="shared" si="1"/>
        <v>61919</v>
      </c>
      <c r="I54" s="160">
        <f t="shared" si="3"/>
        <v>112119</v>
      </c>
      <c r="J54" s="160">
        <f t="shared" si="2"/>
        <v>221005</v>
      </c>
      <c r="K54" s="159">
        <f t="shared" si="2"/>
        <v>333124</v>
      </c>
      <c r="L54" s="157">
        <v>141153</v>
      </c>
    </row>
    <row r="55" spans="1:12" ht="12.75">
      <c r="A55" s="156" t="s">
        <v>61</v>
      </c>
      <c r="B55" s="157">
        <v>1016</v>
      </c>
      <c r="C55" s="157">
        <v>332</v>
      </c>
      <c r="D55" s="158">
        <v>3053</v>
      </c>
      <c r="E55" s="159">
        <f t="shared" si="0"/>
        <v>4401</v>
      </c>
      <c r="F55" s="157">
        <v>1336</v>
      </c>
      <c r="G55" s="158">
        <v>2734</v>
      </c>
      <c r="H55" s="160">
        <f t="shared" si="1"/>
        <v>4070</v>
      </c>
      <c r="I55" s="160">
        <f t="shared" si="3"/>
        <v>2684</v>
      </c>
      <c r="J55" s="160">
        <f t="shared" si="2"/>
        <v>5787</v>
      </c>
      <c r="K55" s="159">
        <f t="shared" si="2"/>
        <v>8471</v>
      </c>
      <c r="L55" s="157">
        <v>6531</v>
      </c>
    </row>
    <row r="56" spans="1:12" ht="12.75">
      <c r="A56" s="156" t="s">
        <v>62</v>
      </c>
      <c r="B56" s="157">
        <v>4735</v>
      </c>
      <c r="C56" s="157">
        <v>21386</v>
      </c>
      <c r="D56" s="158">
        <v>49002</v>
      </c>
      <c r="E56" s="159">
        <f t="shared" si="0"/>
        <v>75123</v>
      </c>
      <c r="F56" s="157">
        <v>1511</v>
      </c>
      <c r="G56" s="158">
        <v>3254</v>
      </c>
      <c r="H56" s="160">
        <f t="shared" si="1"/>
        <v>4765</v>
      </c>
      <c r="I56" s="160">
        <f t="shared" si="3"/>
        <v>27632</v>
      </c>
      <c r="J56" s="160">
        <f t="shared" si="2"/>
        <v>52256</v>
      </c>
      <c r="K56" s="159">
        <f t="shared" si="2"/>
        <v>79888</v>
      </c>
      <c r="L56" s="157">
        <v>11121</v>
      </c>
    </row>
    <row r="57" spans="1:12" ht="12.75">
      <c r="A57" s="156" t="s">
        <v>63</v>
      </c>
      <c r="B57" s="157">
        <v>331386</v>
      </c>
      <c r="C57" s="157">
        <v>6490</v>
      </c>
      <c r="D57" s="158">
        <v>645492</v>
      </c>
      <c r="E57" s="159">
        <f t="shared" si="0"/>
        <v>983368</v>
      </c>
      <c r="F57" s="157">
        <v>12420</v>
      </c>
      <c r="G57" s="158">
        <v>20936</v>
      </c>
      <c r="H57" s="160">
        <f t="shared" si="1"/>
        <v>33356</v>
      </c>
      <c r="I57" s="160">
        <f t="shared" si="3"/>
        <v>350296</v>
      </c>
      <c r="J57" s="160">
        <f t="shared" si="2"/>
        <v>666428</v>
      </c>
      <c r="K57" s="159">
        <f t="shared" si="2"/>
        <v>1016724</v>
      </c>
      <c r="L57" s="157">
        <v>2652080</v>
      </c>
    </row>
    <row r="58" spans="1:12" ht="12.75">
      <c r="A58" s="156" t="s">
        <v>64</v>
      </c>
      <c r="B58" s="157">
        <v>32627</v>
      </c>
      <c r="C58" s="157">
        <v>149718</v>
      </c>
      <c r="D58" s="158">
        <v>357790</v>
      </c>
      <c r="E58" s="159">
        <f t="shared" si="0"/>
        <v>540135</v>
      </c>
      <c r="F58" s="157">
        <v>26516</v>
      </c>
      <c r="G58" s="158">
        <v>67330</v>
      </c>
      <c r="H58" s="160">
        <f t="shared" si="1"/>
        <v>93846</v>
      </c>
      <c r="I58" s="160">
        <f t="shared" si="3"/>
        <v>208861</v>
      </c>
      <c r="J58" s="160">
        <f t="shared" si="2"/>
        <v>425120</v>
      </c>
      <c r="K58" s="159">
        <f t="shared" si="2"/>
        <v>633981</v>
      </c>
      <c r="L58" s="157">
        <v>925239</v>
      </c>
    </row>
    <row r="59" spans="1:12" ht="12.75">
      <c r="A59" s="156" t="s">
        <v>65</v>
      </c>
      <c r="B59" s="157">
        <v>268</v>
      </c>
      <c r="C59" s="157">
        <v>374</v>
      </c>
      <c r="D59" s="158">
        <v>1178</v>
      </c>
      <c r="E59" s="159">
        <f t="shared" si="0"/>
        <v>1820</v>
      </c>
      <c r="F59" s="157">
        <v>100</v>
      </c>
      <c r="G59" s="158">
        <v>242</v>
      </c>
      <c r="H59" s="160">
        <f t="shared" si="1"/>
        <v>342</v>
      </c>
      <c r="I59" s="160">
        <f t="shared" si="3"/>
        <v>742</v>
      </c>
      <c r="J59" s="160">
        <f t="shared" si="2"/>
        <v>1420</v>
      </c>
      <c r="K59" s="159">
        <f t="shared" si="2"/>
        <v>2162</v>
      </c>
      <c r="L59" s="157">
        <v>832</v>
      </c>
    </row>
    <row r="60" spans="1:12" ht="12.75">
      <c r="A60" s="156" t="s">
        <v>66</v>
      </c>
      <c r="B60" s="157">
        <v>710</v>
      </c>
      <c r="C60" s="157">
        <v>75</v>
      </c>
      <c r="D60" s="158">
        <v>2051</v>
      </c>
      <c r="E60" s="159">
        <f t="shared" si="0"/>
        <v>2836</v>
      </c>
      <c r="F60" s="157">
        <v>190</v>
      </c>
      <c r="G60" s="158">
        <v>333</v>
      </c>
      <c r="H60" s="160">
        <f t="shared" si="1"/>
        <v>523</v>
      </c>
      <c r="I60" s="160">
        <f t="shared" si="3"/>
        <v>975</v>
      </c>
      <c r="J60" s="160">
        <f t="shared" si="2"/>
        <v>2384</v>
      </c>
      <c r="K60" s="159">
        <f t="shared" si="2"/>
        <v>3359</v>
      </c>
      <c r="L60" s="157">
        <v>280</v>
      </c>
    </row>
    <row r="61" spans="1:12" ht="12.75">
      <c r="A61" s="156" t="s">
        <v>67</v>
      </c>
      <c r="B61" s="157">
        <v>18560</v>
      </c>
      <c r="C61" s="157">
        <v>289</v>
      </c>
      <c r="D61" s="158">
        <v>40116</v>
      </c>
      <c r="E61" s="159">
        <f t="shared" si="0"/>
        <v>58965</v>
      </c>
      <c r="F61" s="157">
        <v>4074</v>
      </c>
      <c r="G61" s="158">
        <v>8043</v>
      </c>
      <c r="H61" s="160">
        <f t="shared" si="1"/>
        <v>12117</v>
      </c>
      <c r="I61" s="160">
        <f t="shared" si="3"/>
        <v>22923</v>
      </c>
      <c r="J61" s="160">
        <f t="shared" si="2"/>
        <v>48159</v>
      </c>
      <c r="K61" s="159">
        <f t="shared" si="2"/>
        <v>71082</v>
      </c>
      <c r="L61" s="157">
        <v>10830</v>
      </c>
    </row>
    <row r="62" spans="1:12" ht="12.75">
      <c r="A62" s="156" t="s">
        <v>68</v>
      </c>
      <c r="B62" s="157">
        <v>229</v>
      </c>
      <c r="C62" s="157">
        <v>99</v>
      </c>
      <c r="D62" s="158">
        <v>487</v>
      </c>
      <c r="E62" s="159">
        <f t="shared" si="0"/>
        <v>815</v>
      </c>
      <c r="F62" s="157">
        <v>296</v>
      </c>
      <c r="G62" s="158">
        <v>358</v>
      </c>
      <c r="H62" s="160">
        <f t="shared" si="1"/>
        <v>654</v>
      </c>
      <c r="I62" s="160">
        <f t="shared" si="3"/>
        <v>624</v>
      </c>
      <c r="J62" s="160">
        <f t="shared" si="2"/>
        <v>845</v>
      </c>
      <c r="K62" s="159">
        <f t="shared" si="2"/>
        <v>1469</v>
      </c>
      <c r="L62" s="157">
        <v>950</v>
      </c>
    </row>
    <row r="63" spans="1:12" ht="12.75">
      <c r="A63" s="156" t="s">
        <v>69</v>
      </c>
      <c r="B63" s="157">
        <v>3870</v>
      </c>
      <c r="C63" s="157">
        <v>70</v>
      </c>
      <c r="D63" s="158">
        <v>7784</v>
      </c>
      <c r="E63" s="159">
        <f t="shared" si="0"/>
        <v>11724</v>
      </c>
      <c r="F63" s="157">
        <v>2299</v>
      </c>
      <c r="G63" s="158">
        <v>2829</v>
      </c>
      <c r="H63" s="160">
        <f t="shared" si="1"/>
        <v>5128</v>
      </c>
      <c r="I63" s="160">
        <f t="shared" si="3"/>
        <v>6239</v>
      </c>
      <c r="J63" s="160">
        <f t="shared" si="2"/>
        <v>10613</v>
      </c>
      <c r="K63" s="159">
        <f t="shared" si="2"/>
        <v>16852</v>
      </c>
      <c r="L63" s="157">
        <v>8102</v>
      </c>
    </row>
    <row r="64" spans="1:12" ht="12.75">
      <c r="A64" s="156" t="s">
        <v>70</v>
      </c>
      <c r="B64" s="157">
        <v>187</v>
      </c>
      <c r="C64" s="157">
        <v>1175</v>
      </c>
      <c r="D64" s="158">
        <v>6045</v>
      </c>
      <c r="E64" s="159">
        <f>SUM(B64:D64)</f>
        <v>7407</v>
      </c>
      <c r="F64" s="157">
        <v>481</v>
      </c>
      <c r="G64" s="158">
        <v>1061</v>
      </c>
      <c r="H64" s="160">
        <f t="shared" si="1"/>
        <v>1542</v>
      </c>
      <c r="I64" s="160">
        <f t="shared" si="3"/>
        <v>1843</v>
      </c>
      <c r="J64" s="160">
        <f t="shared" si="2"/>
        <v>7106</v>
      </c>
      <c r="K64" s="159">
        <f t="shared" si="2"/>
        <v>8949</v>
      </c>
      <c r="L64" s="157">
        <v>2616</v>
      </c>
    </row>
    <row r="65" spans="1:12" ht="12.75">
      <c r="A65" s="156" t="s">
        <v>71</v>
      </c>
      <c r="B65" s="157">
        <v>7206</v>
      </c>
      <c r="C65" s="157">
        <v>725</v>
      </c>
      <c r="D65" s="158">
        <v>22991</v>
      </c>
      <c r="E65" s="159">
        <f t="shared" si="0"/>
        <v>30922</v>
      </c>
      <c r="F65" s="157">
        <v>1602</v>
      </c>
      <c r="G65" s="158">
        <v>2595</v>
      </c>
      <c r="H65" s="160">
        <f t="shared" si="1"/>
        <v>4197</v>
      </c>
      <c r="I65" s="160">
        <f t="shared" si="3"/>
        <v>9533</v>
      </c>
      <c r="J65" s="160">
        <f t="shared" si="2"/>
        <v>25586</v>
      </c>
      <c r="K65" s="159">
        <f t="shared" si="2"/>
        <v>35119</v>
      </c>
      <c r="L65" s="157">
        <v>36206</v>
      </c>
    </row>
    <row r="66" spans="1:12" ht="12.75">
      <c r="A66" s="156" t="s">
        <v>72</v>
      </c>
      <c r="B66" s="157">
        <v>2235</v>
      </c>
      <c r="C66" s="157">
        <v>1043</v>
      </c>
      <c r="D66" s="158">
        <v>9212</v>
      </c>
      <c r="E66" s="159">
        <f t="shared" si="0"/>
        <v>12490</v>
      </c>
      <c r="F66" s="157">
        <v>1554</v>
      </c>
      <c r="G66" s="158">
        <v>3163</v>
      </c>
      <c r="H66" s="160">
        <f t="shared" si="1"/>
        <v>4717</v>
      </c>
      <c r="I66" s="160">
        <f t="shared" si="3"/>
        <v>4832</v>
      </c>
      <c r="J66" s="160">
        <f t="shared" si="2"/>
        <v>12375</v>
      </c>
      <c r="K66" s="159">
        <f t="shared" si="2"/>
        <v>17207</v>
      </c>
      <c r="L66" s="157">
        <v>3169</v>
      </c>
    </row>
    <row r="67" spans="1:12" ht="12.75">
      <c r="A67" s="156" t="s">
        <v>73</v>
      </c>
      <c r="B67" s="157">
        <v>39</v>
      </c>
      <c r="C67" s="157">
        <v>44</v>
      </c>
      <c r="D67" s="158">
        <v>99</v>
      </c>
      <c r="E67" s="159">
        <f t="shared" si="0"/>
        <v>182</v>
      </c>
      <c r="F67" s="157">
        <v>258</v>
      </c>
      <c r="G67" s="158">
        <v>620</v>
      </c>
      <c r="H67" s="160">
        <f t="shared" si="1"/>
        <v>878</v>
      </c>
      <c r="I67" s="160">
        <f t="shared" si="3"/>
        <v>341</v>
      </c>
      <c r="J67" s="160">
        <f t="shared" si="2"/>
        <v>719</v>
      </c>
      <c r="K67" s="159">
        <f t="shared" si="2"/>
        <v>1060</v>
      </c>
      <c r="L67" s="157">
        <v>1449</v>
      </c>
    </row>
    <row r="68" spans="1:12" ht="12.75">
      <c r="A68" s="156" t="s">
        <v>74</v>
      </c>
      <c r="B68" s="157">
        <v>27295</v>
      </c>
      <c r="C68" s="157">
        <v>35955</v>
      </c>
      <c r="D68" s="158">
        <v>118974</v>
      </c>
      <c r="E68" s="159">
        <f t="shared" si="0"/>
        <v>182224</v>
      </c>
      <c r="F68" s="157">
        <v>51659</v>
      </c>
      <c r="G68" s="158">
        <v>76782</v>
      </c>
      <c r="H68" s="160">
        <f t="shared" si="1"/>
        <v>128441</v>
      </c>
      <c r="I68" s="160">
        <f t="shared" si="3"/>
        <v>114909</v>
      </c>
      <c r="J68" s="160">
        <f t="shared" si="2"/>
        <v>195756</v>
      </c>
      <c r="K68" s="159">
        <f t="shared" si="2"/>
        <v>310665</v>
      </c>
      <c r="L68" s="157">
        <v>65658</v>
      </c>
    </row>
    <row r="69" spans="1:12" ht="12.75">
      <c r="A69" s="156" t="s">
        <v>75</v>
      </c>
      <c r="B69" s="157">
        <v>886</v>
      </c>
      <c r="C69" s="157">
        <v>6</v>
      </c>
      <c r="D69" s="158">
        <v>1395</v>
      </c>
      <c r="E69" s="159">
        <f t="shared" si="0"/>
        <v>2287</v>
      </c>
      <c r="F69" s="157">
        <v>3128</v>
      </c>
      <c r="G69" s="158">
        <v>4718</v>
      </c>
      <c r="H69" s="160">
        <f t="shared" si="1"/>
        <v>7846</v>
      </c>
      <c r="I69" s="160">
        <f t="shared" si="3"/>
        <v>4020</v>
      </c>
      <c r="J69" s="160">
        <f t="shared" si="2"/>
        <v>6113</v>
      </c>
      <c r="K69" s="159">
        <f t="shared" si="2"/>
        <v>10133</v>
      </c>
      <c r="L69" s="157">
        <v>5499</v>
      </c>
    </row>
    <row r="70" spans="1:12" ht="12.75">
      <c r="A70" s="156" t="s">
        <v>76</v>
      </c>
      <c r="B70" s="157">
        <v>3230</v>
      </c>
      <c r="C70" s="157">
        <v>1205</v>
      </c>
      <c r="D70" s="158">
        <v>12915</v>
      </c>
      <c r="E70" s="159">
        <f t="shared" si="0"/>
        <v>17350</v>
      </c>
      <c r="F70" s="157">
        <v>1321</v>
      </c>
      <c r="G70" s="158">
        <v>2944</v>
      </c>
      <c r="H70" s="160">
        <f t="shared" si="1"/>
        <v>4265</v>
      </c>
      <c r="I70" s="160">
        <f t="shared" si="3"/>
        <v>5756</v>
      </c>
      <c r="J70" s="160">
        <f t="shared" si="2"/>
        <v>15859</v>
      </c>
      <c r="K70" s="159">
        <f t="shared" si="2"/>
        <v>21615</v>
      </c>
      <c r="L70" s="157">
        <v>15707</v>
      </c>
    </row>
    <row r="71" spans="1:12" ht="12.75">
      <c r="A71" s="156" t="s">
        <v>77</v>
      </c>
      <c r="B71" s="157">
        <v>7690</v>
      </c>
      <c r="C71" s="157">
        <v>814</v>
      </c>
      <c r="D71" s="158">
        <v>18442</v>
      </c>
      <c r="E71" s="159">
        <f t="shared" si="0"/>
        <v>26946</v>
      </c>
      <c r="F71" s="157">
        <v>650</v>
      </c>
      <c r="G71" s="158">
        <v>1588</v>
      </c>
      <c r="H71" s="160">
        <f t="shared" si="1"/>
        <v>2238</v>
      </c>
      <c r="I71" s="160">
        <f t="shared" si="3"/>
        <v>9154</v>
      </c>
      <c r="J71" s="160">
        <f t="shared" si="2"/>
        <v>20030</v>
      </c>
      <c r="K71" s="159">
        <f t="shared" si="2"/>
        <v>29184</v>
      </c>
      <c r="L71" s="157">
        <v>106</v>
      </c>
    </row>
    <row r="72" spans="1:12" ht="12.75">
      <c r="A72" s="156" t="s">
        <v>78</v>
      </c>
      <c r="B72" s="157">
        <v>0</v>
      </c>
      <c r="C72" s="157">
        <v>8</v>
      </c>
      <c r="D72" s="158">
        <v>82</v>
      </c>
      <c r="E72" s="159">
        <f t="shared" si="0"/>
        <v>90</v>
      </c>
      <c r="F72" s="157">
        <v>97</v>
      </c>
      <c r="G72" s="158">
        <v>234</v>
      </c>
      <c r="H72" s="160">
        <f t="shared" si="1"/>
        <v>331</v>
      </c>
      <c r="I72" s="160">
        <f t="shared" si="3"/>
        <v>105</v>
      </c>
      <c r="J72" s="160">
        <f t="shared" si="2"/>
        <v>316</v>
      </c>
      <c r="K72" s="159">
        <f t="shared" si="2"/>
        <v>421</v>
      </c>
      <c r="L72" s="157">
        <v>99</v>
      </c>
    </row>
    <row r="73" spans="1:12" ht="12.75">
      <c r="A73" s="156" t="s">
        <v>79</v>
      </c>
      <c r="B73" s="157">
        <v>43950</v>
      </c>
      <c r="C73" s="157">
        <v>2872</v>
      </c>
      <c r="D73" s="158">
        <v>94654</v>
      </c>
      <c r="E73" s="159">
        <f t="shared" si="0"/>
        <v>141476</v>
      </c>
      <c r="F73" s="157">
        <v>6630</v>
      </c>
      <c r="G73" s="158">
        <v>11725</v>
      </c>
      <c r="H73" s="160">
        <f t="shared" si="1"/>
        <v>18355</v>
      </c>
      <c r="I73" s="160">
        <f t="shared" si="3"/>
        <v>53452</v>
      </c>
      <c r="J73" s="160">
        <f t="shared" si="2"/>
        <v>106379</v>
      </c>
      <c r="K73" s="159">
        <f t="shared" si="2"/>
        <v>159831</v>
      </c>
      <c r="L73" s="157">
        <v>84254</v>
      </c>
    </row>
    <row r="74" spans="1:12" ht="12.75">
      <c r="A74" s="156" t="s">
        <v>80</v>
      </c>
      <c r="B74" s="157">
        <v>0</v>
      </c>
      <c r="C74" s="157">
        <v>0</v>
      </c>
      <c r="D74" s="158">
        <v>1</v>
      </c>
      <c r="E74" s="159">
        <f t="shared" si="0"/>
        <v>1</v>
      </c>
      <c r="F74" s="157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1</v>
      </c>
      <c r="K74" s="159">
        <f t="shared" si="2"/>
        <v>1</v>
      </c>
      <c r="L74" s="157">
        <v>0</v>
      </c>
    </row>
    <row r="75" spans="1:12" ht="12.75">
      <c r="A75" s="156" t="s">
        <v>81</v>
      </c>
      <c r="B75" s="157">
        <v>135762</v>
      </c>
      <c r="C75" s="157">
        <v>0</v>
      </c>
      <c r="D75" s="158">
        <v>119646</v>
      </c>
      <c r="E75" s="159">
        <f t="shared" si="0"/>
        <v>255408</v>
      </c>
      <c r="F75" s="157">
        <v>0</v>
      </c>
      <c r="G75" s="158">
        <v>0</v>
      </c>
      <c r="H75" s="160">
        <f t="shared" si="1"/>
        <v>0</v>
      </c>
      <c r="I75" s="160">
        <f t="shared" si="3"/>
        <v>135762</v>
      </c>
      <c r="J75" s="160">
        <f t="shared" si="2"/>
        <v>119646</v>
      </c>
      <c r="K75" s="159">
        <f t="shared" si="2"/>
        <v>255408</v>
      </c>
      <c r="L75" s="157">
        <v>249424</v>
      </c>
    </row>
    <row r="76" spans="1:12" ht="12.75">
      <c r="A76" s="156" t="s">
        <v>82</v>
      </c>
      <c r="B76" s="157">
        <v>119</v>
      </c>
      <c r="C76" s="157">
        <v>119</v>
      </c>
      <c r="D76" s="158">
        <v>404</v>
      </c>
      <c r="E76" s="159">
        <f t="shared" si="0"/>
        <v>642</v>
      </c>
      <c r="F76" s="157">
        <v>1</v>
      </c>
      <c r="G76" s="158">
        <v>3</v>
      </c>
      <c r="H76" s="160">
        <f t="shared" si="1"/>
        <v>4</v>
      </c>
      <c r="I76" s="160">
        <f t="shared" si="3"/>
        <v>239</v>
      </c>
      <c r="J76" s="160">
        <f t="shared" si="2"/>
        <v>407</v>
      </c>
      <c r="K76" s="159">
        <f t="shared" si="2"/>
        <v>646</v>
      </c>
      <c r="L76" s="157">
        <v>15</v>
      </c>
    </row>
    <row r="77" spans="1:12" ht="12.75">
      <c r="A77" s="156" t="s">
        <v>83</v>
      </c>
      <c r="B77" s="157">
        <v>0</v>
      </c>
      <c r="C77" s="157">
        <v>0</v>
      </c>
      <c r="D77" s="158">
        <v>0</v>
      </c>
      <c r="E77" s="159">
        <f t="shared" si="0"/>
        <v>0</v>
      </c>
      <c r="F77" s="157">
        <v>16</v>
      </c>
      <c r="G77" s="158">
        <v>84</v>
      </c>
      <c r="H77" s="160">
        <f t="shared" si="1"/>
        <v>100</v>
      </c>
      <c r="I77" s="160">
        <f t="shared" si="3"/>
        <v>16</v>
      </c>
      <c r="J77" s="160">
        <f t="shared" si="2"/>
        <v>84</v>
      </c>
      <c r="K77" s="159">
        <f t="shared" si="2"/>
        <v>100</v>
      </c>
      <c r="L77" s="157">
        <v>214</v>
      </c>
    </row>
    <row r="78" spans="1:12" ht="12.75">
      <c r="A78" s="156" t="s">
        <v>84</v>
      </c>
      <c r="B78" s="157">
        <v>442</v>
      </c>
      <c r="C78" s="157">
        <v>0</v>
      </c>
      <c r="D78" s="158">
        <v>900</v>
      </c>
      <c r="E78" s="159">
        <f t="shared" si="0"/>
        <v>1342</v>
      </c>
      <c r="F78" s="157">
        <v>534</v>
      </c>
      <c r="G78" s="158">
        <v>1139</v>
      </c>
      <c r="H78" s="160">
        <f t="shared" si="1"/>
        <v>1673</v>
      </c>
      <c r="I78" s="160">
        <f t="shared" si="3"/>
        <v>976</v>
      </c>
      <c r="J78" s="160">
        <f t="shared" si="2"/>
        <v>2039</v>
      </c>
      <c r="K78" s="159">
        <f t="shared" si="2"/>
        <v>3015</v>
      </c>
      <c r="L78" s="157">
        <v>2013</v>
      </c>
    </row>
    <row r="79" spans="1:12" ht="12.75">
      <c r="A79" s="156" t="s">
        <v>85</v>
      </c>
      <c r="B79" s="157">
        <v>0</v>
      </c>
      <c r="C79" s="157">
        <v>97</v>
      </c>
      <c r="D79" s="158">
        <v>232</v>
      </c>
      <c r="E79" s="159">
        <f t="shared" si="0"/>
        <v>329</v>
      </c>
      <c r="F79" s="157">
        <v>84</v>
      </c>
      <c r="G79" s="158">
        <v>261</v>
      </c>
      <c r="H79" s="160">
        <f t="shared" si="1"/>
        <v>345</v>
      </c>
      <c r="I79" s="160">
        <f t="shared" si="3"/>
        <v>181</v>
      </c>
      <c r="J79" s="160">
        <f t="shared" si="2"/>
        <v>493</v>
      </c>
      <c r="K79" s="159">
        <f t="shared" si="2"/>
        <v>674</v>
      </c>
      <c r="L79" s="157">
        <v>586</v>
      </c>
    </row>
    <row r="80" spans="1:12" ht="12.75">
      <c r="A80" s="156" t="s">
        <v>86</v>
      </c>
      <c r="B80" s="157">
        <v>1</v>
      </c>
      <c r="C80" s="157">
        <v>0</v>
      </c>
      <c r="D80" s="158">
        <v>3</v>
      </c>
      <c r="E80" s="159">
        <f t="shared" si="0"/>
        <v>4</v>
      </c>
      <c r="F80" s="157">
        <v>2</v>
      </c>
      <c r="G80" s="158">
        <v>4</v>
      </c>
      <c r="H80" s="160">
        <f t="shared" si="1"/>
        <v>6</v>
      </c>
      <c r="I80" s="160">
        <f t="shared" si="3"/>
        <v>3</v>
      </c>
      <c r="J80" s="160">
        <f t="shared" si="2"/>
        <v>7</v>
      </c>
      <c r="K80" s="159">
        <f t="shared" si="2"/>
        <v>10</v>
      </c>
      <c r="L80" s="157">
        <v>9</v>
      </c>
    </row>
    <row r="81" spans="1:12" ht="12.75">
      <c r="A81" s="156" t="s">
        <v>87</v>
      </c>
      <c r="B81" s="157">
        <v>325</v>
      </c>
      <c r="C81" s="157">
        <v>19</v>
      </c>
      <c r="D81" s="158">
        <v>853</v>
      </c>
      <c r="E81" s="159">
        <f t="shared" si="0"/>
        <v>1197</v>
      </c>
      <c r="F81" s="157">
        <v>1061</v>
      </c>
      <c r="G81" s="158">
        <v>856</v>
      </c>
      <c r="H81" s="160">
        <f t="shared" si="1"/>
        <v>1917</v>
      </c>
      <c r="I81" s="160">
        <f t="shared" si="3"/>
        <v>1405</v>
      </c>
      <c r="J81" s="160">
        <f t="shared" si="2"/>
        <v>1709</v>
      </c>
      <c r="K81" s="159">
        <f t="shared" si="2"/>
        <v>3114</v>
      </c>
      <c r="L81" s="157">
        <v>513</v>
      </c>
    </row>
    <row r="82" spans="1:12" ht="12.75">
      <c r="A82" s="156" t="s">
        <v>88</v>
      </c>
      <c r="B82" s="157">
        <v>3439</v>
      </c>
      <c r="C82" s="157">
        <v>318</v>
      </c>
      <c r="D82" s="158">
        <v>7025</v>
      </c>
      <c r="E82" s="159">
        <f t="shared" si="0"/>
        <v>10782</v>
      </c>
      <c r="F82" s="157">
        <v>150</v>
      </c>
      <c r="G82" s="158">
        <v>1037</v>
      </c>
      <c r="H82" s="160">
        <f t="shared" si="1"/>
        <v>1187</v>
      </c>
      <c r="I82" s="160">
        <f t="shared" si="3"/>
        <v>3907</v>
      </c>
      <c r="J82" s="160">
        <f t="shared" si="2"/>
        <v>8062</v>
      </c>
      <c r="K82" s="159">
        <f t="shared" si="2"/>
        <v>11969</v>
      </c>
      <c r="L82" s="157">
        <v>3</v>
      </c>
    </row>
    <row r="83" spans="1:12" ht="12.75">
      <c r="A83" s="156" t="s">
        <v>89</v>
      </c>
      <c r="B83" s="157">
        <v>1188</v>
      </c>
      <c r="C83" s="157">
        <v>376</v>
      </c>
      <c r="D83" s="158">
        <v>3310</v>
      </c>
      <c r="E83" s="159">
        <f t="shared" si="0"/>
        <v>4874</v>
      </c>
      <c r="F83" s="157">
        <v>1772</v>
      </c>
      <c r="G83" s="158">
        <v>4030</v>
      </c>
      <c r="H83" s="160">
        <f t="shared" si="1"/>
        <v>5802</v>
      </c>
      <c r="I83" s="160">
        <f t="shared" si="3"/>
        <v>3336</v>
      </c>
      <c r="J83" s="160">
        <f t="shared" si="2"/>
        <v>7340</v>
      </c>
      <c r="K83" s="159">
        <f t="shared" si="2"/>
        <v>10676</v>
      </c>
      <c r="L83" s="157">
        <v>7928</v>
      </c>
    </row>
    <row r="84" spans="1:12" ht="12.75">
      <c r="A84" s="156" t="s">
        <v>90</v>
      </c>
      <c r="B84" s="157">
        <v>169</v>
      </c>
      <c r="C84" s="157">
        <v>19</v>
      </c>
      <c r="D84" s="158">
        <v>23</v>
      </c>
      <c r="E84" s="159">
        <f t="shared" si="0"/>
        <v>211</v>
      </c>
      <c r="F84" s="157">
        <v>302</v>
      </c>
      <c r="G84" s="158">
        <v>756</v>
      </c>
      <c r="H84" s="160">
        <f t="shared" si="1"/>
        <v>1058</v>
      </c>
      <c r="I84" s="160">
        <f t="shared" si="3"/>
        <v>490</v>
      </c>
      <c r="J84" s="160">
        <f t="shared" si="2"/>
        <v>779</v>
      </c>
      <c r="K84" s="159">
        <f t="shared" si="2"/>
        <v>1269</v>
      </c>
      <c r="L84" s="157">
        <v>353</v>
      </c>
    </row>
    <row r="85" spans="1:12" ht="12.75">
      <c r="A85" s="156" t="s">
        <v>91</v>
      </c>
      <c r="B85" s="157">
        <v>4</v>
      </c>
      <c r="C85" s="157">
        <v>0</v>
      </c>
      <c r="D85" s="158">
        <v>6</v>
      </c>
      <c r="E85" s="159">
        <f t="shared" si="0"/>
        <v>10</v>
      </c>
      <c r="F85" s="157">
        <v>8</v>
      </c>
      <c r="G85" s="158">
        <v>16</v>
      </c>
      <c r="H85" s="160">
        <f t="shared" si="1"/>
        <v>24</v>
      </c>
      <c r="I85" s="160">
        <f t="shared" si="3"/>
        <v>12</v>
      </c>
      <c r="J85" s="160">
        <f t="shared" si="2"/>
        <v>22</v>
      </c>
      <c r="K85" s="159">
        <f t="shared" si="2"/>
        <v>34</v>
      </c>
      <c r="L85" s="157">
        <v>19</v>
      </c>
    </row>
    <row r="86" spans="1:12" ht="12.75">
      <c r="A86" s="156" t="s">
        <v>92</v>
      </c>
      <c r="B86" s="157">
        <v>7427</v>
      </c>
      <c r="C86" s="157">
        <v>7068</v>
      </c>
      <c r="D86" s="158">
        <v>40624</v>
      </c>
      <c r="E86" s="159">
        <f>SUM(B86:D86)</f>
        <v>55119</v>
      </c>
      <c r="F86" s="157">
        <v>23244</v>
      </c>
      <c r="G86" s="158">
        <v>17692</v>
      </c>
      <c r="H86" s="160">
        <f t="shared" si="1"/>
        <v>40936</v>
      </c>
      <c r="I86" s="160">
        <f t="shared" si="3"/>
        <v>37739</v>
      </c>
      <c r="J86" s="160">
        <f>SUM(D86+G86)</f>
        <v>58316</v>
      </c>
      <c r="K86" s="159">
        <f t="shared" si="2"/>
        <v>96055</v>
      </c>
      <c r="L86" s="157">
        <v>57481</v>
      </c>
    </row>
    <row r="87" spans="1:12" ht="12.75">
      <c r="A87" s="156" t="s">
        <v>93</v>
      </c>
      <c r="B87" s="157">
        <v>499</v>
      </c>
      <c r="C87" s="157">
        <v>182</v>
      </c>
      <c r="D87" s="158">
        <v>1588</v>
      </c>
      <c r="E87" s="159">
        <f t="shared" si="0"/>
        <v>2269</v>
      </c>
      <c r="F87" s="157">
        <v>342</v>
      </c>
      <c r="G87" s="158">
        <v>500</v>
      </c>
      <c r="H87" s="160">
        <f t="shared" si="1"/>
        <v>842</v>
      </c>
      <c r="I87" s="160">
        <f t="shared" si="3"/>
        <v>1023</v>
      </c>
      <c r="J87" s="160">
        <f t="shared" si="2"/>
        <v>2088</v>
      </c>
      <c r="K87" s="159">
        <f t="shared" si="2"/>
        <v>3111</v>
      </c>
      <c r="L87" s="157">
        <v>1507</v>
      </c>
    </row>
    <row r="88" spans="1:12" ht="12.75">
      <c r="A88" s="156" t="s">
        <v>94</v>
      </c>
      <c r="B88" s="157">
        <v>5656</v>
      </c>
      <c r="C88" s="157">
        <v>79</v>
      </c>
      <c r="D88" s="158">
        <v>11668</v>
      </c>
      <c r="E88" s="159">
        <f t="shared" si="0"/>
        <v>17403</v>
      </c>
      <c r="F88" s="157">
        <v>2573</v>
      </c>
      <c r="G88" s="158">
        <v>4288</v>
      </c>
      <c r="H88" s="160">
        <f t="shared" si="1"/>
        <v>6861</v>
      </c>
      <c r="I88" s="160">
        <f t="shared" si="3"/>
        <v>8308</v>
      </c>
      <c r="J88" s="160">
        <f t="shared" si="2"/>
        <v>15956</v>
      </c>
      <c r="K88" s="159">
        <f t="shared" si="2"/>
        <v>24264</v>
      </c>
      <c r="L88" s="157">
        <v>17400</v>
      </c>
    </row>
    <row r="89" spans="1:12" ht="12.75">
      <c r="A89" s="156" t="s">
        <v>95</v>
      </c>
      <c r="B89" s="157">
        <v>76</v>
      </c>
      <c r="C89" s="157">
        <v>42</v>
      </c>
      <c r="D89" s="158">
        <v>561</v>
      </c>
      <c r="E89" s="159">
        <f aca="true" t="shared" si="4" ref="E89:E119">SUM(B89:D89)</f>
        <v>679</v>
      </c>
      <c r="F89" s="157">
        <v>8</v>
      </c>
      <c r="G89" s="158">
        <v>15</v>
      </c>
      <c r="H89" s="160">
        <f aca="true" t="shared" si="5" ref="H89:H119">SUM(F89:G89)</f>
        <v>23</v>
      </c>
      <c r="I89" s="160">
        <f t="shared" si="3"/>
        <v>126</v>
      </c>
      <c r="J89" s="160">
        <f aca="true" t="shared" si="6" ref="J89:K119">SUM(D89+G89)</f>
        <v>576</v>
      </c>
      <c r="K89" s="159">
        <f t="shared" si="6"/>
        <v>702</v>
      </c>
      <c r="L89" s="157">
        <v>15</v>
      </c>
    </row>
    <row r="90" spans="1:12" ht="12.75">
      <c r="A90" s="156" t="s">
        <v>96</v>
      </c>
      <c r="B90" s="157">
        <v>9156</v>
      </c>
      <c r="C90" s="157">
        <v>8835</v>
      </c>
      <c r="D90" s="158">
        <v>45883</v>
      </c>
      <c r="E90" s="159">
        <f t="shared" si="4"/>
        <v>63874</v>
      </c>
      <c r="F90" s="157">
        <v>2461</v>
      </c>
      <c r="G90" s="158">
        <v>4403</v>
      </c>
      <c r="H90" s="160">
        <f t="shared" si="5"/>
        <v>6864</v>
      </c>
      <c r="I90" s="160">
        <f aca="true" t="shared" si="7" ref="I90:I119">SUM(B90+C90+F90)</f>
        <v>20452</v>
      </c>
      <c r="J90" s="160">
        <f t="shared" si="6"/>
        <v>50286</v>
      </c>
      <c r="K90" s="159">
        <f t="shared" si="6"/>
        <v>70738</v>
      </c>
      <c r="L90" s="157">
        <v>69390</v>
      </c>
    </row>
    <row r="91" spans="1:12" ht="12.75">
      <c r="A91" s="156" t="s">
        <v>97</v>
      </c>
      <c r="B91" s="157">
        <v>28856</v>
      </c>
      <c r="C91" s="157">
        <v>82</v>
      </c>
      <c r="D91" s="158">
        <v>46282</v>
      </c>
      <c r="E91" s="159">
        <f t="shared" si="4"/>
        <v>75220</v>
      </c>
      <c r="F91" s="157">
        <v>3710</v>
      </c>
      <c r="G91" s="158">
        <v>6603</v>
      </c>
      <c r="H91" s="160">
        <f t="shared" si="5"/>
        <v>10313</v>
      </c>
      <c r="I91" s="160">
        <f t="shared" si="7"/>
        <v>32648</v>
      </c>
      <c r="J91" s="160">
        <f t="shared" si="6"/>
        <v>52885</v>
      </c>
      <c r="K91" s="159">
        <f t="shared" si="6"/>
        <v>85533</v>
      </c>
      <c r="L91" s="157">
        <v>264904</v>
      </c>
    </row>
    <row r="92" spans="1:12" ht="12.75">
      <c r="A92" s="156" t="s">
        <v>98</v>
      </c>
      <c r="B92" s="157">
        <v>45661</v>
      </c>
      <c r="C92" s="157">
        <v>51</v>
      </c>
      <c r="D92" s="158">
        <v>83492</v>
      </c>
      <c r="E92" s="159">
        <f t="shared" si="4"/>
        <v>129204</v>
      </c>
      <c r="F92" s="157">
        <v>495</v>
      </c>
      <c r="G92" s="158">
        <v>374</v>
      </c>
      <c r="H92" s="160">
        <f t="shared" si="5"/>
        <v>869</v>
      </c>
      <c r="I92" s="160">
        <f t="shared" si="7"/>
        <v>46207</v>
      </c>
      <c r="J92" s="160">
        <f t="shared" si="6"/>
        <v>83866</v>
      </c>
      <c r="K92" s="159">
        <f t="shared" si="6"/>
        <v>130073</v>
      </c>
      <c r="L92" s="157">
        <v>16884</v>
      </c>
    </row>
    <row r="93" spans="1:12" ht="12.75">
      <c r="A93" s="156" t="s">
        <v>99</v>
      </c>
      <c r="B93" s="157">
        <v>86380</v>
      </c>
      <c r="C93" s="157">
        <v>12218</v>
      </c>
      <c r="D93" s="158">
        <v>73706</v>
      </c>
      <c r="E93" s="159">
        <f t="shared" si="4"/>
        <v>172304</v>
      </c>
      <c r="F93" s="157">
        <v>30692</v>
      </c>
      <c r="G93" s="158">
        <v>3840</v>
      </c>
      <c r="H93" s="160">
        <f t="shared" si="5"/>
        <v>34532</v>
      </c>
      <c r="I93" s="160">
        <f t="shared" si="7"/>
        <v>129290</v>
      </c>
      <c r="J93" s="160">
        <f t="shared" si="6"/>
        <v>77546</v>
      </c>
      <c r="K93" s="159">
        <f t="shared" si="6"/>
        <v>206836</v>
      </c>
      <c r="L93" s="157">
        <v>293475</v>
      </c>
    </row>
    <row r="94" spans="1:12" ht="12.75">
      <c r="A94" s="156" t="s">
        <v>100</v>
      </c>
      <c r="B94" s="157">
        <v>0</v>
      </c>
      <c r="C94" s="157">
        <v>249</v>
      </c>
      <c r="D94" s="158">
        <v>437</v>
      </c>
      <c r="E94" s="159">
        <f t="shared" si="4"/>
        <v>686</v>
      </c>
      <c r="F94" s="157">
        <v>40</v>
      </c>
      <c r="G94" s="158">
        <v>65</v>
      </c>
      <c r="H94" s="160">
        <f t="shared" si="5"/>
        <v>105</v>
      </c>
      <c r="I94" s="160">
        <f t="shared" si="7"/>
        <v>289</v>
      </c>
      <c r="J94" s="160">
        <f t="shared" si="6"/>
        <v>502</v>
      </c>
      <c r="K94" s="159">
        <f t="shared" si="6"/>
        <v>791</v>
      </c>
      <c r="L94" s="157">
        <v>367</v>
      </c>
    </row>
    <row r="95" spans="1:12" ht="12.75">
      <c r="A95" s="156" t="s">
        <v>101</v>
      </c>
      <c r="B95" s="157">
        <v>47149</v>
      </c>
      <c r="C95" s="157">
        <v>4575</v>
      </c>
      <c r="D95" s="158">
        <v>69814</v>
      </c>
      <c r="E95" s="159">
        <f t="shared" si="4"/>
        <v>121538</v>
      </c>
      <c r="F95" s="157">
        <v>5874</v>
      </c>
      <c r="G95" s="158">
        <v>12550</v>
      </c>
      <c r="H95" s="160">
        <f t="shared" si="5"/>
        <v>18424</v>
      </c>
      <c r="I95" s="160">
        <f t="shared" si="7"/>
        <v>57598</v>
      </c>
      <c r="J95" s="160">
        <f t="shared" si="6"/>
        <v>82364</v>
      </c>
      <c r="K95" s="159">
        <f t="shared" si="6"/>
        <v>139962</v>
      </c>
      <c r="L95" s="157">
        <v>374028</v>
      </c>
    </row>
    <row r="96" spans="1:12" ht="12.75">
      <c r="A96" s="156" t="s">
        <v>102</v>
      </c>
      <c r="B96" s="157">
        <v>208</v>
      </c>
      <c r="C96" s="157">
        <v>11</v>
      </c>
      <c r="D96" s="158">
        <v>756</v>
      </c>
      <c r="E96" s="159">
        <f t="shared" si="4"/>
        <v>975</v>
      </c>
      <c r="F96" s="157">
        <v>43</v>
      </c>
      <c r="G96" s="158">
        <v>87</v>
      </c>
      <c r="H96" s="160">
        <f t="shared" si="5"/>
        <v>130</v>
      </c>
      <c r="I96" s="160">
        <f t="shared" si="7"/>
        <v>262</v>
      </c>
      <c r="J96" s="160">
        <f t="shared" si="6"/>
        <v>843</v>
      </c>
      <c r="K96" s="159">
        <f t="shared" si="6"/>
        <v>1105</v>
      </c>
      <c r="L96" s="157">
        <v>5</v>
      </c>
    </row>
    <row r="97" spans="1:12" ht="12.75">
      <c r="A97" s="156" t="s">
        <v>103</v>
      </c>
      <c r="B97" s="157">
        <v>8098</v>
      </c>
      <c r="C97" s="157">
        <v>291</v>
      </c>
      <c r="D97" s="158">
        <v>13345</v>
      </c>
      <c r="E97" s="159">
        <f t="shared" si="4"/>
        <v>21734</v>
      </c>
      <c r="F97" s="157">
        <v>716</v>
      </c>
      <c r="G97" s="158">
        <v>844</v>
      </c>
      <c r="H97" s="160">
        <f t="shared" si="5"/>
        <v>1560</v>
      </c>
      <c r="I97" s="160">
        <f t="shared" si="7"/>
        <v>9105</v>
      </c>
      <c r="J97" s="160">
        <f t="shared" si="6"/>
        <v>14189</v>
      </c>
      <c r="K97" s="159">
        <f t="shared" si="6"/>
        <v>23294</v>
      </c>
      <c r="L97" s="157">
        <v>21</v>
      </c>
    </row>
    <row r="98" spans="1:12" ht="12.75">
      <c r="A98" s="156" t="s">
        <v>104</v>
      </c>
      <c r="B98" s="157">
        <v>493</v>
      </c>
      <c r="C98" s="157">
        <v>270</v>
      </c>
      <c r="D98" s="158">
        <v>1201</v>
      </c>
      <c r="E98" s="159">
        <f t="shared" si="4"/>
        <v>1964</v>
      </c>
      <c r="F98" s="157">
        <v>123</v>
      </c>
      <c r="G98" s="158">
        <v>768</v>
      </c>
      <c r="H98" s="160">
        <f t="shared" si="5"/>
        <v>891</v>
      </c>
      <c r="I98" s="160">
        <f t="shared" si="7"/>
        <v>886</v>
      </c>
      <c r="J98" s="160">
        <f t="shared" si="6"/>
        <v>1969</v>
      </c>
      <c r="K98" s="159">
        <f t="shared" si="6"/>
        <v>2855</v>
      </c>
      <c r="L98" s="157">
        <v>407</v>
      </c>
    </row>
    <row r="99" spans="1:12" ht="12.75">
      <c r="A99" s="156" t="s">
        <v>105</v>
      </c>
      <c r="B99" s="157">
        <v>125</v>
      </c>
      <c r="C99" s="157">
        <v>45</v>
      </c>
      <c r="D99" s="158">
        <v>246</v>
      </c>
      <c r="E99" s="159">
        <f t="shared" si="4"/>
        <v>416</v>
      </c>
      <c r="F99" s="157">
        <v>1</v>
      </c>
      <c r="G99" s="158">
        <v>292</v>
      </c>
      <c r="H99" s="160">
        <f t="shared" si="5"/>
        <v>293</v>
      </c>
      <c r="I99" s="160">
        <f t="shared" si="7"/>
        <v>171</v>
      </c>
      <c r="J99" s="160">
        <f t="shared" si="6"/>
        <v>538</v>
      </c>
      <c r="K99" s="159">
        <f t="shared" si="6"/>
        <v>709</v>
      </c>
      <c r="L99" s="157">
        <v>29663</v>
      </c>
    </row>
    <row r="100" spans="1:12" ht="12.75">
      <c r="A100" s="156" t="s">
        <v>106</v>
      </c>
      <c r="B100" s="157">
        <v>0</v>
      </c>
      <c r="C100" s="157">
        <v>1</v>
      </c>
      <c r="D100" s="158">
        <v>1</v>
      </c>
      <c r="E100" s="159">
        <f t="shared" si="4"/>
        <v>2</v>
      </c>
      <c r="F100" s="157">
        <v>1244</v>
      </c>
      <c r="G100" s="158">
        <v>1811</v>
      </c>
      <c r="H100" s="160">
        <f t="shared" si="5"/>
        <v>3055</v>
      </c>
      <c r="I100" s="160">
        <f t="shared" si="7"/>
        <v>1245</v>
      </c>
      <c r="J100" s="160">
        <f t="shared" si="6"/>
        <v>1812</v>
      </c>
      <c r="K100" s="159">
        <f t="shared" si="6"/>
        <v>3057</v>
      </c>
      <c r="L100" s="157">
        <v>62823</v>
      </c>
    </row>
    <row r="101" spans="1:12" ht="12.75">
      <c r="A101" s="156" t="s">
        <v>107</v>
      </c>
      <c r="B101" s="157">
        <v>759</v>
      </c>
      <c r="C101" s="157">
        <v>701</v>
      </c>
      <c r="D101" s="158">
        <v>930</v>
      </c>
      <c r="E101" s="159">
        <f t="shared" si="4"/>
        <v>2390</v>
      </c>
      <c r="F101" s="157">
        <v>27822</v>
      </c>
      <c r="G101" s="158">
        <v>44316</v>
      </c>
      <c r="H101" s="160">
        <f t="shared" si="5"/>
        <v>72138</v>
      </c>
      <c r="I101" s="160">
        <f t="shared" si="7"/>
        <v>29282</v>
      </c>
      <c r="J101" s="160">
        <f t="shared" si="6"/>
        <v>45246</v>
      </c>
      <c r="K101" s="159">
        <f t="shared" si="6"/>
        <v>74528</v>
      </c>
      <c r="L101" s="161">
        <v>1651</v>
      </c>
    </row>
    <row r="102" spans="1:12" ht="12.75">
      <c r="A102" s="156" t="s">
        <v>108</v>
      </c>
      <c r="B102" s="157">
        <v>948</v>
      </c>
      <c r="C102" s="157">
        <v>1391</v>
      </c>
      <c r="D102" s="158">
        <v>3478</v>
      </c>
      <c r="E102" s="159">
        <f t="shared" si="4"/>
        <v>5817</v>
      </c>
      <c r="F102" s="157">
        <v>13078</v>
      </c>
      <c r="G102" s="158">
        <v>20578</v>
      </c>
      <c r="H102" s="160">
        <f t="shared" si="5"/>
        <v>33656</v>
      </c>
      <c r="I102" s="160">
        <f t="shared" si="7"/>
        <v>15417</v>
      </c>
      <c r="J102" s="160">
        <f t="shared" si="6"/>
        <v>24056</v>
      </c>
      <c r="K102" s="159">
        <f t="shared" si="6"/>
        <v>39473</v>
      </c>
      <c r="L102" s="157">
        <v>22444</v>
      </c>
    </row>
    <row r="103" spans="1:12" ht="12.75">
      <c r="A103" s="156" t="s">
        <v>109</v>
      </c>
      <c r="B103" s="157">
        <v>87665</v>
      </c>
      <c r="C103" s="157">
        <v>88</v>
      </c>
      <c r="D103" s="158">
        <v>800</v>
      </c>
      <c r="E103" s="159">
        <f t="shared" si="4"/>
        <v>88553</v>
      </c>
      <c r="F103" s="157">
        <v>695</v>
      </c>
      <c r="G103" s="158">
        <v>160419</v>
      </c>
      <c r="H103" s="160">
        <f t="shared" si="5"/>
        <v>161114</v>
      </c>
      <c r="I103" s="160">
        <f t="shared" si="7"/>
        <v>88448</v>
      </c>
      <c r="J103" s="160">
        <f t="shared" si="6"/>
        <v>161219</v>
      </c>
      <c r="K103" s="159">
        <f t="shared" si="6"/>
        <v>249667</v>
      </c>
      <c r="L103" s="157">
        <v>1125</v>
      </c>
    </row>
    <row r="104" spans="1:12" ht="12.75">
      <c r="A104" s="156" t="s">
        <v>110</v>
      </c>
      <c r="B104" s="157">
        <v>178</v>
      </c>
      <c r="C104" s="157">
        <v>16</v>
      </c>
      <c r="D104" s="158">
        <v>227</v>
      </c>
      <c r="E104" s="159">
        <f t="shared" si="4"/>
        <v>421</v>
      </c>
      <c r="F104" s="157">
        <v>8</v>
      </c>
      <c r="G104" s="158">
        <v>35</v>
      </c>
      <c r="H104" s="160">
        <f t="shared" si="5"/>
        <v>43</v>
      </c>
      <c r="I104" s="160">
        <f t="shared" si="7"/>
        <v>202</v>
      </c>
      <c r="J104" s="160">
        <f t="shared" si="6"/>
        <v>262</v>
      </c>
      <c r="K104" s="159">
        <f t="shared" si="6"/>
        <v>464</v>
      </c>
      <c r="L104" s="157">
        <v>0</v>
      </c>
    </row>
    <row r="105" spans="1:12" ht="12.75">
      <c r="A105" s="156" t="s">
        <v>111</v>
      </c>
      <c r="B105" s="157">
        <v>9499</v>
      </c>
      <c r="C105" s="157">
        <v>7416</v>
      </c>
      <c r="D105" s="158">
        <v>31536</v>
      </c>
      <c r="E105" s="159">
        <f t="shared" si="4"/>
        <v>48451</v>
      </c>
      <c r="F105" s="157">
        <v>2433</v>
      </c>
      <c r="G105" s="158">
        <v>5322</v>
      </c>
      <c r="H105" s="160">
        <f t="shared" si="5"/>
        <v>7755</v>
      </c>
      <c r="I105" s="160">
        <f t="shared" si="7"/>
        <v>19348</v>
      </c>
      <c r="J105" s="160">
        <f t="shared" si="6"/>
        <v>36858</v>
      </c>
      <c r="K105" s="159">
        <f t="shared" si="6"/>
        <v>56206</v>
      </c>
      <c r="L105" s="157">
        <v>10288</v>
      </c>
    </row>
    <row r="106" spans="1:12" ht="12.75">
      <c r="A106" s="156" t="s">
        <v>112</v>
      </c>
      <c r="B106" s="157">
        <v>1451</v>
      </c>
      <c r="C106" s="157">
        <v>807</v>
      </c>
      <c r="D106" s="158">
        <v>4660</v>
      </c>
      <c r="E106" s="159">
        <f t="shared" si="4"/>
        <v>6918</v>
      </c>
      <c r="F106" s="157">
        <v>1056</v>
      </c>
      <c r="G106" s="158">
        <v>2117</v>
      </c>
      <c r="H106" s="160">
        <f t="shared" si="5"/>
        <v>3173</v>
      </c>
      <c r="I106" s="160">
        <f t="shared" si="7"/>
        <v>3314</v>
      </c>
      <c r="J106" s="160">
        <f t="shared" si="6"/>
        <v>6777</v>
      </c>
      <c r="K106" s="159">
        <f t="shared" si="6"/>
        <v>10091</v>
      </c>
      <c r="L106" s="157">
        <v>11667</v>
      </c>
    </row>
    <row r="107" spans="1:12" ht="12.75">
      <c r="A107" s="156" t="s">
        <v>113</v>
      </c>
      <c r="B107" s="157">
        <v>19643</v>
      </c>
      <c r="C107" s="157">
        <v>21090</v>
      </c>
      <c r="D107" s="158">
        <v>140944</v>
      </c>
      <c r="E107" s="159">
        <f t="shared" si="4"/>
        <v>181677</v>
      </c>
      <c r="F107" s="157">
        <v>6656</v>
      </c>
      <c r="G107" s="158">
        <v>13536</v>
      </c>
      <c r="H107" s="160">
        <f t="shared" si="5"/>
        <v>20192</v>
      </c>
      <c r="I107" s="160">
        <f t="shared" si="7"/>
        <v>47389</v>
      </c>
      <c r="J107" s="160">
        <f t="shared" si="6"/>
        <v>154480</v>
      </c>
      <c r="K107" s="159">
        <f t="shared" si="6"/>
        <v>201869</v>
      </c>
      <c r="L107" s="157">
        <v>121000</v>
      </c>
    </row>
    <row r="108" spans="1:12" ht="12.75">
      <c r="A108" s="156" t="s">
        <v>114</v>
      </c>
      <c r="B108" s="157">
        <v>44234</v>
      </c>
      <c r="C108" s="157">
        <v>10462</v>
      </c>
      <c r="D108" s="158">
        <v>119940</v>
      </c>
      <c r="E108" s="159">
        <f t="shared" si="4"/>
        <v>174636</v>
      </c>
      <c r="F108" s="157">
        <v>3083</v>
      </c>
      <c r="G108" s="158">
        <v>5628</v>
      </c>
      <c r="H108" s="160">
        <f t="shared" si="5"/>
        <v>8711</v>
      </c>
      <c r="I108" s="160">
        <f t="shared" si="7"/>
        <v>57779</v>
      </c>
      <c r="J108" s="160">
        <f t="shared" si="6"/>
        <v>125568</v>
      </c>
      <c r="K108" s="159">
        <f t="shared" si="6"/>
        <v>183347</v>
      </c>
      <c r="L108" s="157">
        <v>186144</v>
      </c>
    </row>
    <row r="109" spans="1:12" ht="12.75">
      <c r="A109" s="156" t="s">
        <v>115</v>
      </c>
      <c r="B109" s="157">
        <v>2577</v>
      </c>
      <c r="C109" s="157">
        <v>1451</v>
      </c>
      <c r="D109" s="158">
        <v>8263</v>
      </c>
      <c r="E109" s="159">
        <f t="shared" si="4"/>
        <v>12291</v>
      </c>
      <c r="F109" s="157">
        <v>1517</v>
      </c>
      <c r="G109" s="158">
        <v>3370</v>
      </c>
      <c r="H109" s="160">
        <f t="shared" si="5"/>
        <v>4887</v>
      </c>
      <c r="I109" s="160">
        <f t="shared" si="7"/>
        <v>5545</v>
      </c>
      <c r="J109" s="160">
        <f t="shared" si="6"/>
        <v>11633</v>
      </c>
      <c r="K109" s="159">
        <f t="shared" si="6"/>
        <v>17178</v>
      </c>
      <c r="L109" s="157">
        <v>8658</v>
      </c>
    </row>
    <row r="110" spans="1:12" ht="12.75">
      <c r="A110" s="156" t="s">
        <v>116</v>
      </c>
      <c r="B110" s="157">
        <v>207</v>
      </c>
      <c r="C110" s="157">
        <v>173</v>
      </c>
      <c r="D110" s="158">
        <v>1276</v>
      </c>
      <c r="E110" s="159">
        <f t="shared" si="4"/>
        <v>1656</v>
      </c>
      <c r="F110" s="157">
        <v>502</v>
      </c>
      <c r="G110" s="158">
        <v>466</v>
      </c>
      <c r="H110" s="160">
        <f t="shared" si="5"/>
        <v>968</v>
      </c>
      <c r="I110" s="160">
        <f t="shared" si="7"/>
        <v>882</v>
      </c>
      <c r="J110" s="160">
        <f t="shared" si="6"/>
        <v>1742</v>
      </c>
      <c r="K110" s="159">
        <f t="shared" si="6"/>
        <v>2624</v>
      </c>
      <c r="L110" s="157">
        <v>210</v>
      </c>
    </row>
    <row r="111" spans="1:12" ht="12.75">
      <c r="A111" s="156" t="s">
        <v>117</v>
      </c>
      <c r="B111" s="157">
        <v>232</v>
      </c>
      <c r="C111" s="157">
        <v>5</v>
      </c>
      <c r="D111" s="158">
        <v>455</v>
      </c>
      <c r="E111" s="159">
        <f t="shared" si="4"/>
        <v>692</v>
      </c>
      <c r="F111" s="157">
        <v>78</v>
      </c>
      <c r="G111" s="158">
        <v>61</v>
      </c>
      <c r="H111" s="160">
        <f t="shared" si="5"/>
        <v>139</v>
      </c>
      <c r="I111" s="160">
        <f t="shared" si="7"/>
        <v>315</v>
      </c>
      <c r="J111" s="160">
        <f t="shared" si="6"/>
        <v>516</v>
      </c>
      <c r="K111" s="159">
        <f t="shared" si="6"/>
        <v>831</v>
      </c>
      <c r="L111" s="157">
        <v>267</v>
      </c>
    </row>
    <row r="112" spans="1:12" ht="12.75">
      <c r="A112" s="156" t="s">
        <v>118</v>
      </c>
      <c r="B112" s="157">
        <v>0</v>
      </c>
      <c r="C112" s="157">
        <v>0</v>
      </c>
      <c r="D112" s="158">
        <v>0</v>
      </c>
      <c r="E112" s="159">
        <f t="shared" si="4"/>
        <v>0</v>
      </c>
      <c r="F112" s="157">
        <v>1</v>
      </c>
      <c r="G112" s="158">
        <v>10</v>
      </c>
      <c r="H112" s="160">
        <f t="shared" si="5"/>
        <v>11</v>
      </c>
      <c r="I112" s="160">
        <f t="shared" si="7"/>
        <v>1</v>
      </c>
      <c r="J112" s="160">
        <f t="shared" si="6"/>
        <v>10</v>
      </c>
      <c r="K112" s="159">
        <f t="shared" si="6"/>
        <v>11</v>
      </c>
      <c r="L112" s="157">
        <v>9</v>
      </c>
    </row>
    <row r="113" spans="1:12" ht="12.75">
      <c r="A113" s="156" t="s">
        <v>119</v>
      </c>
      <c r="B113" s="157">
        <v>11636</v>
      </c>
      <c r="C113" s="157">
        <v>92</v>
      </c>
      <c r="D113" s="158">
        <v>22661</v>
      </c>
      <c r="E113" s="159">
        <f t="shared" si="4"/>
        <v>34389</v>
      </c>
      <c r="F113" s="157">
        <v>4791</v>
      </c>
      <c r="G113" s="158">
        <v>7866</v>
      </c>
      <c r="H113" s="160">
        <f t="shared" si="5"/>
        <v>12657</v>
      </c>
      <c r="I113" s="160">
        <f t="shared" si="7"/>
        <v>16519</v>
      </c>
      <c r="J113" s="160">
        <f t="shared" si="6"/>
        <v>30527</v>
      </c>
      <c r="K113" s="159">
        <f t="shared" si="6"/>
        <v>47046</v>
      </c>
      <c r="L113" s="157">
        <v>14292</v>
      </c>
    </row>
    <row r="114" spans="1:12" ht="12.75">
      <c r="A114" s="156" t="s">
        <v>146</v>
      </c>
      <c r="B114" s="157">
        <v>0</v>
      </c>
      <c r="C114" s="157">
        <v>0</v>
      </c>
      <c r="D114" s="158">
        <v>0</v>
      </c>
      <c r="E114" s="159">
        <f t="shared" si="4"/>
        <v>0</v>
      </c>
      <c r="F114" s="157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57">
        <v>4</v>
      </c>
    </row>
    <row r="115" spans="1:12" ht="12.75">
      <c r="A115" s="156" t="s">
        <v>121</v>
      </c>
      <c r="B115" s="157">
        <v>264</v>
      </c>
      <c r="C115" s="157">
        <v>1</v>
      </c>
      <c r="D115" s="158">
        <v>538</v>
      </c>
      <c r="E115" s="159">
        <f t="shared" si="4"/>
        <v>803</v>
      </c>
      <c r="F115" s="157">
        <v>1180</v>
      </c>
      <c r="G115" s="158">
        <v>1817</v>
      </c>
      <c r="H115" s="160">
        <f t="shared" si="5"/>
        <v>2997</v>
      </c>
      <c r="I115" s="160">
        <f t="shared" si="7"/>
        <v>1445</v>
      </c>
      <c r="J115" s="160">
        <f t="shared" si="6"/>
        <v>2355</v>
      </c>
      <c r="K115" s="159">
        <f t="shared" si="6"/>
        <v>3800</v>
      </c>
      <c r="L115" s="157">
        <v>2349</v>
      </c>
    </row>
    <row r="116" spans="1:12" ht="12.75">
      <c r="A116" s="156" t="s">
        <v>122</v>
      </c>
      <c r="B116" s="157">
        <v>2183</v>
      </c>
      <c r="C116" s="157">
        <v>959</v>
      </c>
      <c r="D116" s="158">
        <v>3396</v>
      </c>
      <c r="E116" s="159">
        <f t="shared" si="4"/>
        <v>6538</v>
      </c>
      <c r="F116" s="157">
        <v>1084</v>
      </c>
      <c r="G116" s="158">
        <v>1639</v>
      </c>
      <c r="H116" s="160">
        <f t="shared" si="5"/>
        <v>2723</v>
      </c>
      <c r="I116" s="160">
        <f t="shared" si="7"/>
        <v>4226</v>
      </c>
      <c r="J116" s="160">
        <f t="shared" si="6"/>
        <v>5035</v>
      </c>
      <c r="K116" s="159">
        <f t="shared" si="6"/>
        <v>9261</v>
      </c>
      <c r="L116" s="157">
        <v>1146</v>
      </c>
    </row>
    <row r="117" spans="1:12" ht="12.75">
      <c r="A117" s="156" t="s">
        <v>123</v>
      </c>
      <c r="B117" s="157">
        <v>567</v>
      </c>
      <c r="C117" s="157">
        <v>11</v>
      </c>
      <c r="D117" s="158">
        <v>1073</v>
      </c>
      <c r="E117" s="159">
        <f t="shared" si="4"/>
        <v>1651</v>
      </c>
      <c r="F117" s="157">
        <v>141</v>
      </c>
      <c r="G117" s="158">
        <v>320</v>
      </c>
      <c r="H117" s="160">
        <f t="shared" si="5"/>
        <v>461</v>
      </c>
      <c r="I117" s="160">
        <f t="shared" si="7"/>
        <v>719</v>
      </c>
      <c r="J117" s="160">
        <f t="shared" si="6"/>
        <v>1393</v>
      </c>
      <c r="K117" s="159">
        <f t="shared" si="6"/>
        <v>2112</v>
      </c>
      <c r="L117" s="157">
        <v>1252</v>
      </c>
    </row>
    <row r="118" spans="1:12" ht="12.75">
      <c r="A118" s="156" t="s">
        <v>124</v>
      </c>
      <c r="B118" s="157">
        <v>5159</v>
      </c>
      <c r="C118" s="157">
        <v>1269</v>
      </c>
      <c r="D118" s="158">
        <v>15863</v>
      </c>
      <c r="E118" s="159">
        <f t="shared" si="4"/>
        <v>22291</v>
      </c>
      <c r="F118" s="157">
        <v>7284</v>
      </c>
      <c r="G118" s="158">
        <v>3664</v>
      </c>
      <c r="H118" s="160">
        <f t="shared" si="5"/>
        <v>10948</v>
      </c>
      <c r="I118" s="160">
        <f t="shared" si="7"/>
        <v>13712</v>
      </c>
      <c r="J118" s="160">
        <f t="shared" si="6"/>
        <v>19527</v>
      </c>
      <c r="K118" s="159">
        <f t="shared" si="6"/>
        <v>33239</v>
      </c>
      <c r="L118" s="157">
        <v>5281</v>
      </c>
    </row>
    <row r="119" spans="1:12" ht="12.75">
      <c r="A119" s="156" t="s">
        <v>125</v>
      </c>
      <c r="B119" s="157">
        <v>109</v>
      </c>
      <c r="C119" s="157">
        <v>59</v>
      </c>
      <c r="D119" s="158">
        <v>419</v>
      </c>
      <c r="E119" s="159">
        <f t="shared" si="4"/>
        <v>587</v>
      </c>
      <c r="F119" s="157">
        <v>1090</v>
      </c>
      <c r="G119" s="158">
        <v>924</v>
      </c>
      <c r="H119" s="160">
        <f t="shared" si="5"/>
        <v>2014</v>
      </c>
      <c r="I119" s="160">
        <f t="shared" si="7"/>
        <v>1258</v>
      </c>
      <c r="J119" s="160">
        <f t="shared" si="6"/>
        <v>1343</v>
      </c>
      <c r="K119" s="159">
        <f t="shared" si="6"/>
        <v>2601</v>
      </c>
      <c r="L119" s="157">
        <v>1145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1255646</v>
      </c>
      <c r="C122" s="164">
        <f>SUM(C24:C119)</f>
        <v>458567</v>
      </c>
      <c r="D122" s="164">
        <f aca="true" t="shared" si="8" ref="D122:L122">SUM(D24:D119)</f>
        <v>2994366</v>
      </c>
      <c r="E122" s="164">
        <f t="shared" si="8"/>
        <v>4708579</v>
      </c>
      <c r="F122" s="165">
        <f t="shared" si="8"/>
        <v>369335</v>
      </c>
      <c r="G122" s="164">
        <f t="shared" si="8"/>
        <v>755535</v>
      </c>
      <c r="H122" s="164">
        <f t="shared" si="8"/>
        <v>1124870</v>
      </c>
      <c r="I122" s="164">
        <f t="shared" si="8"/>
        <v>2083548</v>
      </c>
      <c r="J122" s="164">
        <f>D122+G122</f>
        <v>3749901</v>
      </c>
      <c r="K122" s="164">
        <f>E122+H122</f>
        <v>5833449</v>
      </c>
      <c r="L122" s="165">
        <f t="shared" si="8"/>
        <v>6761630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69" t="s">
        <v>149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</row>
    <row r="128" spans="1:12" ht="12.75">
      <c r="A128" s="272" t="s">
        <v>150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1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:L1"/>
    <mergeCell ref="A5:L5"/>
    <mergeCell ref="A7:L7"/>
    <mergeCell ref="A9:L9"/>
    <mergeCell ref="A12:L12"/>
    <mergeCell ref="A14:L14"/>
    <mergeCell ref="A15:L15"/>
    <mergeCell ref="A16:A17"/>
    <mergeCell ref="A127:L127"/>
    <mergeCell ref="A128:L128"/>
    <mergeCell ref="B20:E20"/>
    <mergeCell ref="F20:H20"/>
    <mergeCell ref="F21:H21"/>
    <mergeCell ref="B22:C2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49">
      <selection activeCell="P27" sqref="P27"/>
    </sheetView>
  </sheetViews>
  <sheetFormatPr defaultColWidth="11.421875" defaultRowHeight="12.75"/>
  <sheetData>
    <row r="1" spans="1:11" ht="12.75">
      <c r="A1" s="257" t="s">
        <v>128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>
      <c r="A2" s="85"/>
      <c r="B2" s="85"/>
      <c r="C2" s="85"/>
      <c r="D2" s="258" t="s">
        <v>129</v>
      </c>
      <c r="E2" s="258"/>
      <c r="F2" s="258"/>
      <c r="G2" s="86"/>
      <c r="H2" s="86"/>
      <c r="I2" s="85"/>
      <c r="J2" s="85"/>
      <c r="K2" s="85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57" t="s">
        <v>153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</row>
    <row r="15" spans="1:11" ht="12.75">
      <c r="A15" s="257" t="s">
        <v>154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60" t="s">
        <v>133</v>
      </c>
      <c r="C19" s="261"/>
      <c r="D19" s="261"/>
      <c r="E19" s="261"/>
      <c r="F19" s="261"/>
      <c r="G19" s="261"/>
      <c r="H19" s="261"/>
      <c r="I19" s="261"/>
      <c r="J19" s="261"/>
      <c r="K19" s="262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63" t="s">
        <v>19</v>
      </c>
      <c r="C21" s="263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64" t="s">
        <v>135</v>
      </c>
      <c r="G22" s="265"/>
      <c r="H22" s="266"/>
      <c r="I22" s="107"/>
      <c r="J22" s="90"/>
      <c r="K22" s="108"/>
    </row>
    <row r="23" spans="1:11" ht="12.75">
      <c r="A23" s="109"/>
      <c r="B23" s="267" t="s">
        <v>155</v>
      </c>
      <c r="C23" s="267"/>
      <c r="D23" s="110" t="s">
        <v>137</v>
      </c>
      <c r="E23" s="109" t="s">
        <v>28</v>
      </c>
      <c r="F23" s="111" t="s">
        <v>155</v>
      </c>
      <c r="G23" s="112" t="s">
        <v>137</v>
      </c>
      <c r="H23" s="111" t="s">
        <v>28</v>
      </c>
      <c r="I23" s="111" t="s">
        <v>155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51">
        <v>3132</v>
      </c>
      <c r="C25" s="51">
        <v>51</v>
      </c>
      <c r="D25" s="118">
        <v>5801</v>
      </c>
      <c r="E25" s="119">
        <f>SUM(B25:D25)</f>
        <v>8984</v>
      </c>
      <c r="F25" s="51">
        <v>1356</v>
      </c>
      <c r="G25" s="120">
        <v>1741</v>
      </c>
      <c r="H25" s="121">
        <f>SUM(F25:G25)</f>
        <v>3097</v>
      </c>
      <c r="I25" s="121">
        <f>SUM(B25+C25+F25)</f>
        <v>4539</v>
      </c>
      <c r="J25" s="121">
        <f>D25+G25</f>
        <v>7542</v>
      </c>
      <c r="K25" s="121">
        <f>SUM(I25:J25)</f>
        <v>12081</v>
      </c>
    </row>
    <row r="26" spans="1:11" ht="12.75">
      <c r="A26" s="117" t="s">
        <v>31</v>
      </c>
      <c r="B26" s="51">
        <v>11524</v>
      </c>
      <c r="C26" s="51">
        <v>0</v>
      </c>
      <c r="D26" s="118">
        <v>20184</v>
      </c>
      <c r="E26" s="119">
        <f aca="true" t="shared" si="0" ref="E26:E89">SUM(B26:D26)</f>
        <v>31708</v>
      </c>
      <c r="F26" s="51">
        <v>985</v>
      </c>
      <c r="G26" s="120">
        <v>98302</v>
      </c>
      <c r="H26" s="121">
        <f aca="true" t="shared" si="1" ref="H26:H89">SUM(F26:G26)</f>
        <v>99287</v>
      </c>
      <c r="I26" s="121">
        <f aca="true" t="shared" si="2" ref="I26:I89">SUM(B26+C26+F26)</f>
        <v>12509</v>
      </c>
      <c r="J26" s="121">
        <f aca="true" t="shared" si="3" ref="J26:J89">SUM(D26+G26)</f>
        <v>118486</v>
      </c>
      <c r="K26" s="121">
        <f aca="true" t="shared" si="4" ref="K26:K89">SUM(I26:J26)</f>
        <v>130995</v>
      </c>
    </row>
    <row r="27" spans="1:11" ht="12.75">
      <c r="A27" s="117" t="s">
        <v>32</v>
      </c>
      <c r="B27" s="51">
        <v>1470</v>
      </c>
      <c r="C27" s="51">
        <v>53</v>
      </c>
      <c r="D27" s="118">
        <v>4113</v>
      </c>
      <c r="E27" s="119">
        <f t="shared" si="0"/>
        <v>5636</v>
      </c>
      <c r="F27" s="51">
        <v>63</v>
      </c>
      <c r="G27" s="120">
        <v>354</v>
      </c>
      <c r="H27" s="121">
        <f t="shared" si="1"/>
        <v>417</v>
      </c>
      <c r="I27" s="121">
        <f t="shared" si="2"/>
        <v>1586</v>
      </c>
      <c r="J27" s="121">
        <f t="shared" si="3"/>
        <v>4467</v>
      </c>
      <c r="K27" s="121">
        <f t="shared" si="4"/>
        <v>6053</v>
      </c>
    </row>
    <row r="28" spans="1:11" ht="12.75">
      <c r="A28" s="117" t="s">
        <v>33</v>
      </c>
      <c r="B28" s="51">
        <v>598</v>
      </c>
      <c r="C28" s="51">
        <v>998</v>
      </c>
      <c r="D28" s="118">
        <v>8078</v>
      </c>
      <c r="E28" s="119">
        <f t="shared" si="0"/>
        <v>9674</v>
      </c>
      <c r="F28" s="51">
        <v>243</v>
      </c>
      <c r="G28" s="120">
        <v>1393</v>
      </c>
      <c r="H28" s="121">
        <f t="shared" si="1"/>
        <v>1636</v>
      </c>
      <c r="I28" s="121">
        <f t="shared" si="2"/>
        <v>1839</v>
      </c>
      <c r="J28" s="121">
        <f t="shared" si="3"/>
        <v>9471</v>
      </c>
      <c r="K28" s="121">
        <f t="shared" si="4"/>
        <v>11310</v>
      </c>
    </row>
    <row r="29" spans="1:11" ht="12.75">
      <c r="A29" s="117" t="s">
        <v>34</v>
      </c>
      <c r="B29" s="51">
        <v>0</v>
      </c>
      <c r="C29" s="51">
        <v>160</v>
      </c>
      <c r="D29" s="118">
        <v>989</v>
      </c>
      <c r="E29" s="119">
        <f t="shared" si="0"/>
        <v>1149</v>
      </c>
      <c r="F29" s="51">
        <v>28</v>
      </c>
      <c r="G29" s="120">
        <v>16</v>
      </c>
      <c r="H29" s="121">
        <f t="shared" si="1"/>
        <v>44</v>
      </c>
      <c r="I29" s="121">
        <f t="shared" si="2"/>
        <v>188</v>
      </c>
      <c r="J29" s="121">
        <f t="shared" si="3"/>
        <v>1005</v>
      </c>
      <c r="K29" s="121">
        <f t="shared" si="4"/>
        <v>1193</v>
      </c>
    </row>
    <row r="30" spans="1:11" ht="12.75">
      <c r="A30" s="117" t="s">
        <v>35</v>
      </c>
      <c r="B30" s="51">
        <v>68</v>
      </c>
      <c r="C30" s="51">
        <v>30</v>
      </c>
      <c r="D30" s="118">
        <v>417</v>
      </c>
      <c r="E30" s="119">
        <f t="shared" si="0"/>
        <v>515</v>
      </c>
      <c r="F30" s="51">
        <v>0</v>
      </c>
      <c r="G30" s="120">
        <v>1</v>
      </c>
      <c r="H30" s="121">
        <f t="shared" si="1"/>
        <v>1</v>
      </c>
      <c r="I30" s="121">
        <f t="shared" si="2"/>
        <v>98</v>
      </c>
      <c r="J30" s="121">
        <f t="shared" si="3"/>
        <v>418</v>
      </c>
      <c r="K30" s="121">
        <f t="shared" si="4"/>
        <v>516</v>
      </c>
    </row>
    <row r="31" spans="1:11" ht="12.75">
      <c r="A31" s="117" t="s">
        <v>36</v>
      </c>
      <c r="B31" s="51">
        <v>8969</v>
      </c>
      <c r="C31" s="51">
        <v>35202</v>
      </c>
      <c r="D31" s="118">
        <v>153069</v>
      </c>
      <c r="E31" s="119">
        <f t="shared" si="0"/>
        <v>197240</v>
      </c>
      <c r="F31" s="51">
        <v>9556</v>
      </c>
      <c r="G31" s="120">
        <v>19008</v>
      </c>
      <c r="H31" s="121">
        <f t="shared" si="1"/>
        <v>28564</v>
      </c>
      <c r="I31" s="121">
        <f t="shared" si="2"/>
        <v>53727</v>
      </c>
      <c r="J31" s="121">
        <f t="shared" si="3"/>
        <v>172077</v>
      </c>
      <c r="K31" s="121">
        <f t="shared" si="4"/>
        <v>225804</v>
      </c>
    </row>
    <row r="32" spans="1:11" ht="12.75">
      <c r="A32" s="117" t="s">
        <v>37</v>
      </c>
      <c r="B32" s="51">
        <v>0</v>
      </c>
      <c r="C32" s="51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51">
        <v>0</v>
      </c>
      <c r="C33" s="51">
        <v>158</v>
      </c>
      <c r="D33" s="118">
        <v>428</v>
      </c>
      <c r="E33" s="119">
        <f t="shared" si="0"/>
        <v>586</v>
      </c>
      <c r="F33" s="51">
        <v>8</v>
      </c>
      <c r="G33" s="120">
        <v>14</v>
      </c>
      <c r="H33" s="121">
        <f t="shared" si="1"/>
        <v>22</v>
      </c>
      <c r="I33" s="121">
        <f t="shared" si="2"/>
        <v>166</v>
      </c>
      <c r="J33" s="121">
        <f t="shared" si="3"/>
        <v>442</v>
      </c>
      <c r="K33" s="121">
        <f t="shared" si="4"/>
        <v>608</v>
      </c>
    </row>
    <row r="34" spans="1:11" ht="12.75">
      <c r="A34" s="117" t="s">
        <v>39</v>
      </c>
      <c r="B34" s="51">
        <v>48921</v>
      </c>
      <c r="C34" s="51">
        <v>0</v>
      </c>
      <c r="D34" s="118">
        <v>72138</v>
      </c>
      <c r="E34" s="119">
        <f t="shared" si="0"/>
        <v>121059</v>
      </c>
      <c r="F34" s="51">
        <v>2720</v>
      </c>
      <c r="G34" s="120">
        <v>3245</v>
      </c>
      <c r="H34" s="121">
        <f t="shared" si="1"/>
        <v>5965</v>
      </c>
      <c r="I34" s="121">
        <f t="shared" si="2"/>
        <v>51641</v>
      </c>
      <c r="J34" s="121">
        <f t="shared" si="3"/>
        <v>75383</v>
      </c>
      <c r="K34" s="121">
        <f t="shared" si="4"/>
        <v>127024</v>
      </c>
    </row>
    <row r="35" spans="1:11" ht="12.75">
      <c r="A35" s="117" t="s">
        <v>40</v>
      </c>
      <c r="B35" s="51">
        <v>55342</v>
      </c>
      <c r="C35" s="51">
        <v>219075</v>
      </c>
      <c r="D35" s="118">
        <v>957505</v>
      </c>
      <c r="E35" s="119">
        <f t="shared" si="0"/>
        <v>1231922</v>
      </c>
      <c r="F35" s="51">
        <v>41556</v>
      </c>
      <c r="G35" s="120">
        <v>141979</v>
      </c>
      <c r="H35" s="121">
        <f t="shared" si="1"/>
        <v>183535</v>
      </c>
      <c r="I35" s="121">
        <f t="shared" si="2"/>
        <v>315973</v>
      </c>
      <c r="J35" s="121">
        <f t="shared" si="3"/>
        <v>1099484</v>
      </c>
      <c r="K35" s="121">
        <f t="shared" si="4"/>
        <v>1415457</v>
      </c>
    </row>
    <row r="36" spans="1:11" ht="12.75">
      <c r="A36" s="117" t="s">
        <v>41</v>
      </c>
      <c r="B36" s="51">
        <v>452</v>
      </c>
      <c r="C36" s="51">
        <v>66</v>
      </c>
      <c r="D36" s="118">
        <v>3024</v>
      </c>
      <c r="E36" s="119">
        <f t="shared" si="0"/>
        <v>3542</v>
      </c>
      <c r="F36" s="51">
        <v>318</v>
      </c>
      <c r="G36" s="120">
        <v>338</v>
      </c>
      <c r="H36" s="121">
        <f t="shared" si="1"/>
        <v>656</v>
      </c>
      <c r="I36" s="121">
        <f t="shared" si="2"/>
        <v>836</v>
      </c>
      <c r="J36" s="121">
        <f t="shared" si="3"/>
        <v>3362</v>
      </c>
      <c r="K36" s="121">
        <f t="shared" si="4"/>
        <v>4198</v>
      </c>
    </row>
    <row r="37" spans="1:11" ht="12.75">
      <c r="A37" s="117" t="s">
        <v>42</v>
      </c>
      <c r="B37" s="51">
        <v>11112</v>
      </c>
      <c r="C37" s="51">
        <v>11166</v>
      </c>
      <c r="D37" s="118">
        <v>75190</v>
      </c>
      <c r="E37" s="119">
        <f t="shared" si="0"/>
        <v>97468</v>
      </c>
      <c r="F37" s="51">
        <v>1821</v>
      </c>
      <c r="G37" s="120">
        <v>2831</v>
      </c>
      <c r="H37" s="121">
        <f t="shared" si="1"/>
        <v>4652</v>
      </c>
      <c r="I37" s="121">
        <f t="shared" si="2"/>
        <v>24099</v>
      </c>
      <c r="J37" s="121">
        <f t="shared" si="3"/>
        <v>78021</v>
      </c>
      <c r="K37" s="121">
        <f t="shared" si="4"/>
        <v>102120</v>
      </c>
    </row>
    <row r="38" spans="1:11" ht="12.75">
      <c r="A38" s="117" t="s">
        <v>43</v>
      </c>
      <c r="B38" s="51">
        <v>0</v>
      </c>
      <c r="C38" s="51">
        <v>15</v>
      </c>
      <c r="D38" s="118">
        <v>31</v>
      </c>
      <c r="E38" s="119">
        <f t="shared" si="0"/>
        <v>46</v>
      </c>
      <c r="F38" s="51">
        <v>0</v>
      </c>
      <c r="G38" s="120">
        <v>0</v>
      </c>
      <c r="H38" s="121">
        <f t="shared" si="1"/>
        <v>0</v>
      </c>
      <c r="I38" s="121">
        <f t="shared" si="2"/>
        <v>15</v>
      </c>
      <c r="J38" s="121">
        <f t="shared" si="3"/>
        <v>31</v>
      </c>
      <c r="K38" s="121">
        <f t="shared" si="4"/>
        <v>46</v>
      </c>
    </row>
    <row r="39" spans="1:11" ht="12.75">
      <c r="A39" s="117" t="s">
        <v>44</v>
      </c>
      <c r="B39" s="51">
        <v>2</v>
      </c>
      <c r="C39" s="51">
        <v>3</v>
      </c>
      <c r="D39" s="118">
        <v>38</v>
      </c>
      <c r="E39" s="119">
        <f t="shared" si="0"/>
        <v>43</v>
      </c>
      <c r="F39" s="51">
        <v>1</v>
      </c>
      <c r="G39" s="120">
        <v>15</v>
      </c>
      <c r="H39" s="121">
        <f t="shared" si="1"/>
        <v>16</v>
      </c>
      <c r="I39" s="121">
        <f t="shared" si="2"/>
        <v>6</v>
      </c>
      <c r="J39" s="121">
        <f t="shared" si="3"/>
        <v>53</v>
      </c>
      <c r="K39" s="121">
        <f t="shared" si="4"/>
        <v>59</v>
      </c>
    </row>
    <row r="40" spans="1:11" ht="12.75">
      <c r="A40" s="117" t="s">
        <v>45</v>
      </c>
      <c r="B40" s="51">
        <v>514447</v>
      </c>
      <c r="C40" s="51">
        <v>12025</v>
      </c>
      <c r="D40" s="118">
        <v>498900</v>
      </c>
      <c r="E40" s="119">
        <f t="shared" si="0"/>
        <v>1025372</v>
      </c>
      <c r="F40" s="51">
        <v>5840</v>
      </c>
      <c r="G40" s="120">
        <v>4346</v>
      </c>
      <c r="H40" s="121">
        <f t="shared" si="1"/>
        <v>10186</v>
      </c>
      <c r="I40" s="121">
        <f t="shared" si="2"/>
        <v>532312</v>
      </c>
      <c r="J40" s="121">
        <f t="shared" si="3"/>
        <v>503246</v>
      </c>
      <c r="K40" s="121">
        <f t="shared" si="4"/>
        <v>1035558</v>
      </c>
    </row>
    <row r="41" spans="1:11" ht="12.75">
      <c r="A41" s="117" t="s">
        <v>46</v>
      </c>
      <c r="B41" s="51">
        <v>614379</v>
      </c>
      <c r="C41" s="51">
        <v>4644</v>
      </c>
      <c r="D41" s="118">
        <v>409594</v>
      </c>
      <c r="E41" s="119">
        <f t="shared" si="0"/>
        <v>1028617</v>
      </c>
      <c r="F41" s="51">
        <v>40454</v>
      </c>
      <c r="G41" s="120">
        <v>69667</v>
      </c>
      <c r="H41" s="121">
        <f t="shared" si="1"/>
        <v>110121</v>
      </c>
      <c r="I41" s="121">
        <f t="shared" si="2"/>
        <v>659477</v>
      </c>
      <c r="J41" s="121">
        <f t="shared" si="3"/>
        <v>479261</v>
      </c>
      <c r="K41" s="121">
        <f t="shared" si="4"/>
        <v>1138738</v>
      </c>
    </row>
    <row r="42" spans="1:11" ht="12.75">
      <c r="A42" s="117" t="s">
        <v>47</v>
      </c>
      <c r="B42" s="51">
        <v>23764</v>
      </c>
      <c r="C42" s="51">
        <v>1562</v>
      </c>
      <c r="D42" s="118">
        <v>63527</v>
      </c>
      <c r="E42" s="119">
        <f t="shared" si="0"/>
        <v>88853</v>
      </c>
      <c r="F42" s="51">
        <v>1513</v>
      </c>
      <c r="G42" s="120">
        <v>3358</v>
      </c>
      <c r="H42" s="121">
        <f t="shared" si="1"/>
        <v>4871</v>
      </c>
      <c r="I42" s="121">
        <f t="shared" si="2"/>
        <v>26839</v>
      </c>
      <c r="J42" s="121">
        <f t="shared" si="3"/>
        <v>66885</v>
      </c>
      <c r="K42" s="121">
        <f t="shared" si="4"/>
        <v>93724</v>
      </c>
    </row>
    <row r="43" spans="1:11" ht="12.75">
      <c r="A43" s="117" t="s">
        <v>48</v>
      </c>
      <c r="B43" s="51">
        <v>3</v>
      </c>
      <c r="C43" s="51">
        <v>111</v>
      </c>
      <c r="D43" s="118">
        <v>505</v>
      </c>
      <c r="E43" s="119">
        <f t="shared" si="0"/>
        <v>619</v>
      </c>
      <c r="F43" s="51">
        <v>1</v>
      </c>
      <c r="G43" s="120">
        <v>5</v>
      </c>
      <c r="H43" s="121">
        <f t="shared" si="1"/>
        <v>6</v>
      </c>
      <c r="I43" s="121">
        <f t="shared" si="2"/>
        <v>115</v>
      </c>
      <c r="J43" s="121">
        <f t="shared" si="3"/>
        <v>510</v>
      </c>
      <c r="K43" s="121">
        <f t="shared" si="4"/>
        <v>625</v>
      </c>
    </row>
    <row r="44" spans="1:11" ht="12.75">
      <c r="A44" s="117" t="s">
        <v>49</v>
      </c>
      <c r="B44" s="51">
        <v>652</v>
      </c>
      <c r="C44" s="51">
        <v>139</v>
      </c>
      <c r="D44" s="118">
        <v>7093</v>
      </c>
      <c r="E44" s="119">
        <f t="shared" si="0"/>
        <v>7884</v>
      </c>
      <c r="F44" s="51">
        <v>104</v>
      </c>
      <c r="G44" s="120">
        <v>1093</v>
      </c>
      <c r="H44" s="121">
        <f t="shared" si="1"/>
        <v>1197</v>
      </c>
      <c r="I44" s="121">
        <f t="shared" si="2"/>
        <v>895</v>
      </c>
      <c r="J44" s="121">
        <f t="shared" si="3"/>
        <v>8186</v>
      </c>
      <c r="K44" s="121">
        <f t="shared" si="4"/>
        <v>9081</v>
      </c>
    </row>
    <row r="45" spans="1:11" ht="12.75">
      <c r="A45" s="117" t="s">
        <v>50</v>
      </c>
      <c r="B45" s="51">
        <v>4078</v>
      </c>
      <c r="C45" s="51">
        <v>11000</v>
      </c>
      <c r="D45" s="118">
        <v>72104</v>
      </c>
      <c r="E45" s="119">
        <f t="shared" si="0"/>
        <v>87182</v>
      </c>
      <c r="F45" s="51">
        <v>810</v>
      </c>
      <c r="G45" s="120">
        <v>10357</v>
      </c>
      <c r="H45" s="121">
        <f t="shared" si="1"/>
        <v>11167</v>
      </c>
      <c r="I45" s="121">
        <f t="shared" si="2"/>
        <v>15888</v>
      </c>
      <c r="J45" s="121">
        <f t="shared" si="3"/>
        <v>82461</v>
      </c>
      <c r="K45" s="121">
        <f t="shared" si="4"/>
        <v>98349</v>
      </c>
    </row>
    <row r="46" spans="1:11" ht="12.75">
      <c r="A46" s="117" t="s">
        <v>51</v>
      </c>
      <c r="B46" s="51">
        <v>144807</v>
      </c>
      <c r="C46" s="51">
        <v>9920</v>
      </c>
      <c r="D46" s="118">
        <v>333455</v>
      </c>
      <c r="E46" s="119">
        <f t="shared" si="0"/>
        <v>488182</v>
      </c>
      <c r="F46" s="51">
        <v>55609</v>
      </c>
      <c r="G46" s="120">
        <v>161662</v>
      </c>
      <c r="H46" s="121">
        <f t="shared" si="1"/>
        <v>217271</v>
      </c>
      <c r="I46" s="121">
        <f t="shared" si="2"/>
        <v>210336</v>
      </c>
      <c r="J46" s="121">
        <f t="shared" si="3"/>
        <v>495117</v>
      </c>
      <c r="K46" s="121">
        <f t="shared" si="4"/>
        <v>705453</v>
      </c>
    </row>
    <row r="47" spans="1:11" ht="12.75">
      <c r="A47" s="117" t="s">
        <v>52</v>
      </c>
      <c r="B47" s="51">
        <v>0</v>
      </c>
      <c r="C47" s="51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51">
        <v>0</v>
      </c>
      <c r="C48" s="51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51">
        <v>36391</v>
      </c>
      <c r="C49" s="51">
        <v>1774</v>
      </c>
      <c r="D49" s="118">
        <v>118853</v>
      </c>
      <c r="E49" s="119">
        <f t="shared" si="0"/>
        <v>157018</v>
      </c>
      <c r="F49" s="51">
        <v>2183</v>
      </c>
      <c r="G49" s="120">
        <v>7994</v>
      </c>
      <c r="H49" s="121">
        <f t="shared" si="1"/>
        <v>10177</v>
      </c>
      <c r="I49" s="121">
        <f t="shared" si="2"/>
        <v>40348</v>
      </c>
      <c r="J49" s="121">
        <f t="shared" si="3"/>
        <v>126847</v>
      </c>
      <c r="K49" s="121">
        <f t="shared" si="4"/>
        <v>167195</v>
      </c>
    </row>
    <row r="50" spans="1:11" ht="12.75">
      <c r="A50" s="117" t="s">
        <v>55</v>
      </c>
      <c r="B50" s="51">
        <v>0</v>
      </c>
      <c r="C50" s="51">
        <v>15</v>
      </c>
      <c r="D50" s="118">
        <v>37</v>
      </c>
      <c r="E50" s="119">
        <f t="shared" si="0"/>
        <v>52</v>
      </c>
      <c r="F50" s="51">
        <v>16</v>
      </c>
      <c r="G50" s="120">
        <v>37</v>
      </c>
      <c r="H50" s="121">
        <f t="shared" si="1"/>
        <v>53</v>
      </c>
      <c r="I50" s="121">
        <f t="shared" si="2"/>
        <v>31</v>
      </c>
      <c r="J50" s="121">
        <f t="shared" si="3"/>
        <v>74</v>
      </c>
      <c r="K50" s="121">
        <f t="shared" si="4"/>
        <v>105</v>
      </c>
    </row>
    <row r="51" spans="1:11" ht="12.75">
      <c r="A51" s="117" t="s">
        <v>56</v>
      </c>
      <c r="B51" s="51">
        <v>47337</v>
      </c>
      <c r="C51" s="51">
        <v>6269</v>
      </c>
      <c r="D51" s="118">
        <v>174506</v>
      </c>
      <c r="E51" s="119">
        <f t="shared" si="0"/>
        <v>228112</v>
      </c>
      <c r="F51" s="51">
        <v>2032</v>
      </c>
      <c r="G51" s="120">
        <v>7569</v>
      </c>
      <c r="H51" s="121">
        <f t="shared" si="1"/>
        <v>9601</v>
      </c>
      <c r="I51" s="121">
        <f t="shared" si="2"/>
        <v>55638</v>
      </c>
      <c r="J51" s="121">
        <f t="shared" si="3"/>
        <v>182075</v>
      </c>
      <c r="K51" s="121">
        <f t="shared" si="4"/>
        <v>237713</v>
      </c>
    </row>
    <row r="52" spans="1:11" ht="12.75">
      <c r="A52" s="117" t="s">
        <v>57</v>
      </c>
      <c r="B52" s="51">
        <v>0</v>
      </c>
      <c r="C52" s="51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51">
        <v>0</v>
      </c>
      <c r="C53" s="51">
        <v>0</v>
      </c>
      <c r="D53" s="118">
        <v>0</v>
      </c>
      <c r="E53" s="119">
        <f t="shared" si="0"/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51">
        <v>0</v>
      </c>
      <c r="C54" s="51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51">
        <v>54887</v>
      </c>
      <c r="C55" s="51">
        <v>141682</v>
      </c>
      <c r="D55" s="118">
        <v>536674</v>
      </c>
      <c r="E55" s="119">
        <f t="shared" si="0"/>
        <v>733243</v>
      </c>
      <c r="F55" s="51">
        <v>39554</v>
      </c>
      <c r="G55" s="120">
        <v>107694</v>
      </c>
      <c r="H55" s="121">
        <f t="shared" si="1"/>
        <v>147248</v>
      </c>
      <c r="I55" s="121">
        <f t="shared" si="2"/>
        <v>236123</v>
      </c>
      <c r="J55" s="121">
        <f t="shared" si="3"/>
        <v>644368</v>
      </c>
      <c r="K55" s="121">
        <f t="shared" si="4"/>
        <v>880491</v>
      </c>
    </row>
    <row r="56" spans="1:11" ht="12.75">
      <c r="A56" s="117" t="s">
        <v>61</v>
      </c>
      <c r="B56" s="51">
        <v>962</v>
      </c>
      <c r="C56" s="51">
        <v>614</v>
      </c>
      <c r="D56" s="118">
        <v>5898</v>
      </c>
      <c r="E56" s="119">
        <f t="shared" si="0"/>
        <v>7474</v>
      </c>
      <c r="F56" s="51">
        <v>1382</v>
      </c>
      <c r="G56" s="120">
        <v>6873</v>
      </c>
      <c r="H56" s="121">
        <f t="shared" si="1"/>
        <v>8255</v>
      </c>
      <c r="I56" s="121">
        <f t="shared" si="2"/>
        <v>2958</v>
      </c>
      <c r="J56" s="121">
        <f t="shared" si="3"/>
        <v>12771</v>
      </c>
      <c r="K56" s="121">
        <f t="shared" si="4"/>
        <v>15729</v>
      </c>
    </row>
    <row r="57" spans="1:11" ht="12.75">
      <c r="A57" s="117" t="s">
        <v>62</v>
      </c>
      <c r="B57" s="51">
        <v>14634</v>
      </c>
      <c r="C57" s="51">
        <v>77789</v>
      </c>
      <c r="D57" s="118">
        <v>263929</v>
      </c>
      <c r="E57" s="119">
        <f t="shared" si="0"/>
        <v>356352</v>
      </c>
      <c r="F57" s="51">
        <v>79722</v>
      </c>
      <c r="G57" s="120">
        <v>165117</v>
      </c>
      <c r="H57" s="121">
        <f t="shared" si="1"/>
        <v>244839</v>
      </c>
      <c r="I57" s="121">
        <f t="shared" si="2"/>
        <v>172145</v>
      </c>
      <c r="J57" s="121">
        <f t="shared" si="3"/>
        <v>429046</v>
      </c>
      <c r="K57" s="121">
        <f t="shared" si="4"/>
        <v>601191</v>
      </c>
    </row>
    <row r="58" spans="1:11" ht="12.75">
      <c r="A58" s="117" t="s">
        <v>63</v>
      </c>
      <c r="B58" s="51">
        <v>344128</v>
      </c>
      <c r="C58" s="51">
        <v>4843</v>
      </c>
      <c r="D58" s="118">
        <v>1083336</v>
      </c>
      <c r="E58" s="119">
        <f t="shared" si="0"/>
        <v>1432307</v>
      </c>
      <c r="F58" s="51">
        <v>17248</v>
      </c>
      <c r="G58" s="120">
        <v>63820</v>
      </c>
      <c r="H58" s="121">
        <f t="shared" si="1"/>
        <v>81068</v>
      </c>
      <c r="I58" s="121">
        <f t="shared" si="2"/>
        <v>366219</v>
      </c>
      <c r="J58" s="121">
        <f t="shared" si="3"/>
        <v>1147156</v>
      </c>
      <c r="K58" s="121">
        <f t="shared" si="4"/>
        <v>1513375</v>
      </c>
    </row>
    <row r="59" spans="1:11" ht="12.75">
      <c r="A59" s="117" t="s">
        <v>64</v>
      </c>
      <c r="B59" s="51">
        <v>43683</v>
      </c>
      <c r="C59" s="51">
        <v>250700</v>
      </c>
      <c r="D59" s="118">
        <v>860280</v>
      </c>
      <c r="E59" s="119">
        <f t="shared" si="0"/>
        <v>1154663</v>
      </c>
      <c r="F59" s="51">
        <v>72722</v>
      </c>
      <c r="G59" s="120">
        <v>173563</v>
      </c>
      <c r="H59" s="121">
        <f t="shared" si="1"/>
        <v>246285</v>
      </c>
      <c r="I59" s="121">
        <f t="shared" si="2"/>
        <v>367105</v>
      </c>
      <c r="J59" s="121">
        <f t="shared" si="3"/>
        <v>1033843</v>
      </c>
      <c r="K59" s="121">
        <f t="shared" si="4"/>
        <v>1400948</v>
      </c>
    </row>
    <row r="60" spans="1:11" ht="12.75">
      <c r="A60" s="117" t="s">
        <v>65</v>
      </c>
      <c r="B60" s="51">
        <v>0</v>
      </c>
      <c r="C60" s="51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51">
        <v>1227</v>
      </c>
      <c r="C61" s="51">
        <v>639</v>
      </c>
      <c r="D61" s="118">
        <v>3732</v>
      </c>
      <c r="E61" s="119">
        <f t="shared" si="0"/>
        <v>5598</v>
      </c>
      <c r="F61" s="51">
        <v>351</v>
      </c>
      <c r="G61" s="120">
        <v>899</v>
      </c>
      <c r="H61" s="121">
        <f t="shared" si="1"/>
        <v>1250</v>
      </c>
      <c r="I61" s="121">
        <f t="shared" si="2"/>
        <v>2217</v>
      </c>
      <c r="J61" s="121">
        <f t="shared" si="3"/>
        <v>4631</v>
      </c>
      <c r="K61" s="121">
        <f t="shared" si="4"/>
        <v>6848</v>
      </c>
    </row>
    <row r="62" spans="1:11" ht="12.75">
      <c r="A62" s="117" t="s">
        <v>67</v>
      </c>
      <c r="B62" s="51">
        <v>38325</v>
      </c>
      <c r="C62" s="51">
        <v>636</v>
      </c>
      <c r="D62" s="118">
        <v>98392</v>
      </c>
      <c r="E62" s="119">
        <f t="shared" si="0"/>
        <v>137353</v>
      </c>
      <c r="F62" s="51">
        <v>9189</v>
      </c>
      <c r="G62" s="120">
        <v>27328</v>
      </c>
      <c r="H62" s="121">
        <f t="shared" si="1"/>
        <v>36517</v>
      </c>
      <c r="I62" s="121">
        <f t="shared" si="2"/>
        <v>48150</v>
      </c>
      <c r="J62" s="121">
        <f t="shared" si="3"/>
        <v>125720</v>
      </c>
      <c r="K62" s="121">
        <f t="shared" si="4"/>
        <v>173870</v>
      </c>
    </row>
    <row r="63" spans="1:11" ht="12.75">
      <c r="A63" s="117" t="s">
        <v>68</v>
      </c>
      <c r="B63" s="51">
        <v>589</v>
      </c>
      <c r="C63" s="51">
        <v>167</v>
      </c>
      <c r="D63" s="118">
        <v>1253</v>
      </c>
      <c r="E63" s="119">
        <f t="shared" si="0"/>
        <v>2009</v>
      </c>
      <c r="F63" s="51">
        <v>146</v>
      </c>
      <c r="G63" s="120">
        <v>10512</v>
      </c>
      <c r="H63" s="121">
        <f t="shared" si="1"/>
        <v>10658</v>
      </c>
      <c r="I63" s="121">
        <f t="shared" si="2"/>
        <v>902</v>
      </c>
      <c r="J63" s="121">
        <f t="shared" si="3"/>
        <v>11765</v>
      </c>
      <c r="K63" s="121">
        <f t="shared" si="4"/>
        <v>12667</v>
      </c>
    </row>
    <row r="64" spans="1:11" ht="12.75">
      <c r="A64" s="117" t="s">
        <v>69</v>
      </c>
      <c r="B64" s="51">
        <v>7115</v>
      </c>
      <c r="C64" s="51">
        <v>40</v>
      </c>
      <c r="D64" s="118">
        <v>15825</v>
      </c>
      <c r="E64" s="119">
        <f t="shared" si="0"/>
        <v>22980</v>
      </c>
      <c r="F64" s="51">
        <v>7594</v>
      </c>
      <c r="G64" s="120">
        <v>14680</v>
      </c>
      <c r="H64" s="121">
        <f t="shared" si="1"/>
        <v>22274</v>
      </c>
      <c r="I64" s="121">
        <f t="shared" si="2"/>
        <v>14749</v>
      </c>
      <c r="J64" s="121">
        <f t="shared" si="3"/>
        <v>30505</v>
      </c>
      <c r="K64" s="121">
        <f t="shared" si="4"/>
        <v>45254</v>
      </c>
    </row>
    <row r="65" spans="1:11" ht="12.75">
      <c r="A65" s="117" t="s">
        <v>70</v>
      </c>
      <c r="B65" s="51">
        <v>7714</v>
      </c>
      <c r="C65" s="51">
        <v>2390</v>
      </c>
      <c r="D65" s="118">
        <v>7337</v>
      </c>
      <c r="E65" s="119">
        <f t="shared" si="0"/>
        <v>17441</v>
      </c>
      <c r="F65" s="51">
        <v>2935</v>
      </c>
      <c r="G65" s="120">
        <v>2175</v>
      </c>
      <c r="H65" s="121">
        <f t="shared" si="1"/>
        <v>5110</v>
      </c>
      <c r="I65" s="121">
        <f t="shared" si="2"/>
        <v>13039</v>
      </c>
      <c r="J65" s="121">
        <f t="shared" si="3"/>
        <v>9512</v>
      </c>
      <c r="K65" s="121">
        <f t="shared" si="4"/>
        <v>22551</v>
      </c>
    </row>
    <row r="66" spans="1:11" ht="12.75">
      <c r="A66" s="117" t="s">
        <v>71</v>
      </c>
      <c r="B66" s="51">
        <v>17790</v>
      </c>
      <c r="C66" s="51">
        <v>4422</v>
      </c>
      <c r="D66" s="118">
        <v>126806</v>
      </c>
      <c r="E66" s="119">
        <f t="shared" si="0"/>
        <v>149018</v>
      </c>
      <c r="F66" s="51">
        <v>17665</v>
      </c>
      <c r="G66" s="120">
        <v>35197</v>
      </c>
      <c r="H66" s="121">
        <f t="shared" si="1"/>
        <v>52862</v>
      </c>
      <c r="I66" s="121">
        <f t="shared" si="2"/>
        <v>39877</v>
      </c>
      <c r="J66" s="121">
        <f t="shared" si="3"/>
        <v>162003</v>
      </c>
      <c r="K66" s="121">
        <f t="shared" si="4"/>
        <v>201880</v>
      </c>
    </row>
    <row r="67" spans="1:11" ht="12.75">
      <c r="A67" s="117" t="s">
        <v>72</v>
      </c>
      <c r="B67" s="51">
        <v>2573</v>
      </c>
      <c r="C67" s="51">
        <v>1088</v>
      </c>
      <c r="D67" s="118">
        <v>8942</v>
      </c>
      <c r="E67" s="119">
        <f t="shared" si="0"/>
        <v>12603</v>
      </c>
      <c r="F67" s="51">
        <v>1145</v>
      </c>
      <c r="G67" s="120">
        <v>2904</v>
      </c>
      <c r="H67" s="121">
        <f t="shared" si="1"/>
        <v>4049</v>
      </c>
      <c r="I67" s="121">
        <f t="shared" si="2"/>
        <v>4806</v>
      </c>
      <c r="J67" s="121">
        <f t="shared" si="3"/>
        <v>11846</v>
      </c>
      <c r="K67" s="121">
        <f t="shared" si="4"/>
        <v>16652</v>
      </c>
    </row>
    <row r="68" spans="1:11" ht="12.75">
      <c r="A68" s="117" t="s">
        <v>73</v>
      </c>
      <c r="B68" s="51">
        <v>0</v>
      </c>
      <c r="C68" s="51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51">
        <v>110582</v>
      </c>
      <c r="C69" s="51">
        <v>82162</v>
      </c>
      <c r="D69" s="118">
        <v>272182</v>
      </c>
      <c r="E69" s="119">
        <f t="shared" si="0"/>
        <v>464926</v>
      </c>
      <c r="F69" s="51">
        <v>142835</v>
      </c>
      <c r="G69" s="120">
        <v>186691</v>
      </c>
      <c r="H69" s="121">
        <f t="shared" si="1"/>
        <v>329526</v>
      </c>
      <c r="I69" s="121">
        <f t="shared" si="2"/>
        <v>335579</v>
      </c>
      <c r="J69" s="121">
        <f t="shared" si="3"/>
        <v>458873</v>
      </c>
      <c r="K69" s="121">
        <f t="shared" si="4"/>
        <v>794452</v>
      </c>
    </row>
    <row r="70" spans="1:11" ht="12.75">
      <c r="A70" s="117" t="s">
        <v>75</v>
      </c>
      <c r="B70" s="51">
        <v>197</v>
      </c>
      <c r="C70" s="51">
        <v>5</v>
      </c>
      <c r="D70" s="118">
        <v>689</v>
      </c>
      <c r="E70" s="119">
        <f t="shared" si="0"/>
        <v>891</v>
      </c>
      <c r="F70" s="51">
        <v>7</v>
      </c>
      <c r="G70" s="120">
        <v>78</v>
      </c>
      <c r="H70" s="121">
        <f t="shared" si="1"/>
        <v>85</v>
      </c>
      <c r="I70" s="121">
        <f t="shared" si="2"/>
        <v>209</v>
      </c>
      <c r="J70" s="121">
        <f t="shared" si="3"/>
        <v>767</v>
      </c>
      <c r="K70" s="121">
        <f t="shared" si="4"/>
        <v>976</v>
      </c>
    </row>
    <row r="71" spans="1:11" ht="12.75">
      <c r="A71" s="117" t="s">
        <v>76</v>
      </c>
      <c r="B71" s="51">
        <v>13273</v>
      </c>
      <c r="C71" s="51">
        <v>5814</v>
      </c>
      <c r="D71" s="118">
        <v>49125</v>
      </c>
      <c r="E71" s="119">
        <f t="shared" si="0"/>
        <v>68212</v>
      </c>
      <c r="F71" s="51">
        <v>1402</v>
      </c>
      <c r="G71" s="120">
        <v>6410</v>
      </c>
      <c r="H71" s="121">
        <f t="shared" si="1"/>
        <v>7812</v>
      </c>
      <c r="I71" s="121">
        <f t="shared" si="2"/>
        <v>20489</v>
      </c>
      <c r="J71" s="121">
        <f t="shared" si="3"/>
        <v>55535</v>
      </c>
      <c r="K71" s="121">
        <f t="shared" si="4"/>
        <v>76024</v>
      </c>
    </row>
    <row r="72" spans="1:11" ht="12.75">
      <c r="A72" s="117" t="s">
        <v>77</v>
      </c>
      <c r="B72" s="51">
        <v>9496</v>
      </c>
      <c r="C72" s="51">
        <v>1227</v>
      </c>
      <c r="D72" s="118">
        <v>43504</v>
      </c>
      <c r="E72" s="119">
        <f t="shared" si="0"/>
        <v>54227</v>
      </c>
      <c r="F72" s="51">
        <v>4369</v>
      </c>
      <c r="G72" s="120">
        <v>11374</v>
      </c>
      <c r="H72" s="121">
        <f t="shared" si="1"/>
        <v>15743</v>
      </c>
      <c r="I72" s="121">
        <f t="shared" si="2"/>
        <v>15092</v>
      </c>
      <c r="J72" s="121">
        <f t="shared" si="3"/>
        <v>54878</v>
      </c>
      <c r="K72" s="121">
        <f t="shared" si="4"/>
        <v>69970</v>
      </c>
    </row>
    <row r="73" spans="1:11" ht="12.75">
      <c r="A73" s="117" t="s">
        <v>78</v>
      </c>
      <c r="B73" s="51">
        <v>0</v>
      </c>
      <c r="C73" s="51">
        <v>14</v>
      </c>
      <c r="D73" s="118">
        <v>90</v>
      </c>
      <c r="E73" s="119">
        <f t="shared" si="0"/>
        <v>104</v>
      </c>
      <c r="F73" s="51">
        <v>0</v>
      </c>
      <c r="G73" s="120">
        <v>0</v>
      </c>
      <c r="H73" s="121">
        <f t="shared" si="1"/>
        <v>0</v>
      </c>
      <c r="I73" s="121">
        <f t="shared" si="2"/>
        <v>14</v>
      </c>
      <c r="J73" s="121">
        <f t="shared" si="3"/>
        <v>90</v>
      </c>
      <c r="K73" s="121">
        <f t="shared" si="4"/>
        <v>104</v>
      </c>
    </row>
    <row r="74" spans="1:11" ht="12.75">
      <c r="A74" s="117" t="s">
        <v>79</v>
      </c>
      <c r="B74" s="51">
        <v>79551</v>
      </c>
      <c r="C74" s="51">
        <v>5090</v>
      </c>
      <c r="D74" s="118">
        <v>267201</v>
      </c>
      <c r="E74" s="119">
        <f t="shared" si="0"/>
        <v>351842</v>
      </c>
      <c r="F74" s="51">
        <v>12977</v>
      </c>
      <c r="G74" s="120">
        <v>41216</v>
      </c>
      <c r="H74" s="121">
        <f t="shared" si="1"/>
        <v>54193</v>
      </c>
      <c r="I74" s="121">
        <f t="shared" si="2"/>
        <v>97618</v>
      </c>
      <c r="J74" s="121">
        <f t="shared" si="3"/>
        <v>308417</v>
      </c>
      <c r="K74" s="121">
        <f t="shared" si="4"/>
        <v>406035</v>
      </c>
    </row>
    <row r="75" spans="1:11" ht="12.75">
      <c r="A75" s="117" t="s">
        <v>80</v>
      </c>
      <c r="B75" s="51"/>
      <c r="C75" s="51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51">
        <v>279596</v>
      </c>
      <c r="C76" s="51">
        <v>0</v>
      </c>
      <c r="D76" s="118">
        <v>419636</v>
      </c>
      <c r="E76" s="119">
        <f t="shared" si="0"/>
        <v>699232</v>
      </c>
      <c r="F76" s="51">
        <v>19627</v>
      </c>
      <c r="G76" s="120">
        <v>33154</v>
      </c>
      <c r="H76" s="121">
        <f t="shared" si="1"/>
        <v>52781</v>
      </c>
      <c r="I76" s="121">
        <f t="shared" si="2"/>
        <v>299223</v>
      </c>
      <c r="J76" s="121">
        <f t="shared" si="3"/>
        <v>452790</v>
      </c>
      <c r="K76" s="121">
        <f t="shared" si="4"/>
        <v>752013</v>
      </c>
    </row>
    <row r="77" spans="1:11" ht="12.75">
      <c r="A77" s="117" t="s">
        <v>82</v>
      </c>
      <c r="B77" s="51">
        <v>221</v>
      </c>
      <c r="C77" s="51">
        <v>100</v>
      </c>
      <c r="D77" s="118">
        <v>760</v>
      </c>
      <c r="E77" s="119">
        <f t="shared" si="0"/>
        <v>1081</v>
      </c>
      <c r="F77" s="51">
        <v>18</v>
      </c>
      <c r="G77" s="120">
        <v>6</v>
      </c>
      <c r="H77" s="121">
        <f t="shared" si="1"/>
        <v>24</v>
      </c>
      <c r="I77" s="121">
        <f t="shared" si="2"/>
        <v>339</v>
      </c>
      <c r="J77" s="121">
        <f t="shared" si="3"/>
        <v>766</v>
      </c>
      <c r="K77" s="121">
        <f t="shared" si="4"/>
        <v>1105</v>
      </c>
    </row>
    <row r="78" spans="1:11" ht="12.75">
      <c r="A78" s="117" t="s">
        <v>83</v>
      </c>
      <c r="B78" s="51">
        <v>0</v>
      </c>
      <c r="C78" s="51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51">
        <v>119</v>
      </c>
      <c r="C79" s="51">
        <v>0</v>
      </c>
      <c r="D79" s="118">
        <v>405</v>
      </c>
      <c r="E79" s="119">
        <f t="shared" si="0"/>
        <v>524</v>
      </c>
      <c r="F79" s="51">
        <v>228</v>
      </c>
      <c r="G79" s="120">
        <v>304</v>
      </c>
      <c r="H79" s="121">
        <f t="shared" si="1"/>
        <v>532</v>
      </c>
      <c r="I79" s="121">
        <f t="shared" si="2"/>
        <v>347</v>
      </c>
      <c r="J79" s="121">
        <f t="shared" si="3"/>
        <v>709</v>
      </c>
      <c r="K79" s="121">
        <f t="shared" si="4"/>
        <v>1056</v>
      </c>
    </row>
    <row r="80" spans="1:11" ht="12.75">
      <c r="A80" s="117" t="s">
        <v>85</v>
      </c>
      <c r="B80" s="51">
        <v>0</v>
      </c>
      <c r="C80" s="51">
        <v>110</v>
      </c>
      <c r="D80" s="118">
        <v>281</v>
      </c>
      <c r="E80" s="119">
        <f t="shared" si="0"/>
        <v>391</v>
      </c>
      <c r="F80" s="51">
        <v>57</v>
      </c>
      <c r="G80" s="120">
        <v>204</v>
      </c>
      <c r="H80" s="121">
        <f t="shared" si="1"/>
        <v>261</v>
      </c>
      <c r="I80" s="121">
        <f t="shared" si="2"/>
        <v>167</v>
      </c>
      <c r="J80" s="121">
        <f t="shared" si="3"/>
        <v>485</v>
      </c>
      <c r="K80" s="121">
        <f t="shared" si="4"/>
        <v>652</v>
      </c>
    </row>
    <row r="81" spans="1:11" ht="12.75">
      <c r="A81" s="117" t="s">
        <v>86</v>
      </c>
      <c r="B81" s="51">
        <v>0</v>
      </c>
      <c r="C81" s="51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51">
        <v>187</v>
      </c>
      <c r="C82" s="51">
        <v>0</v>
      </c>
      <c r="D82" s="118">
        <v>366</v>
      </c>
      <c r="E82" s="119">
        <f t="shared" si="0"/>
        <v>553</v>
      </c>
      <c r="F82" s="51">
        <v>105</v>
      </c>
      <c r="G82" s="120">
        <v>204</v>
      </c>
      <c r="H82" s="121">
        <f t="shared" si="1"/>
        <v>309</v>
      </c>
      <c r="I82" s="121">
        <f t="shared" si="2"/>
        <v>292</v>
      </c>
      <c r="J82" s="121">
        <f t="shared" si="3"/>
        <v>570</v>
      </c>
      <c r="K82" s="121">
        <f t="shared" si="4"/>
        <v>862</v>
      </c>
    </row>
    <row r="83" spans="1:11" ht="12.75">
      <c r="A83" s="117" t="s">
        <v>88</v>
      </c>
      <c r="B83" s="51">
        <v>8946</v>
      </c>
      <c r="C83" s="51">
        <v>354</v>
      </c>
      <c r="D83" s="118">
        <v>20988</v>
      </c>
      <c r="E83" s="119">
        <f t="shared" si="0"/>
        <v>30288</v>
      </c>
      <c r="F83" s="51">
        <v>780</v>
      </c>
      <c r="G83" s="120">
        <v>1394</v>
      </c>
      <c r="H83" s="121">
        <f t="shared" si="1"/>
        <v>2174</v>
      </c>
      <c r="I83" s="121">
        <f t="shared" si="2"/>
        <v>10080</v>
      </c>
      <c r="J83" s="121">
        <f t="shared" si="3"/>
        <v>22382</v>
      </c>
      <c r="K83" s="121">
        <f t="shared" si="4"/>
        <v>32462</v>
      </c>
    </row>
    <row r="84" spans="1:11" ht="12.75">
      <c r="A84" s="117" t="s">
        <v>89</v>
      </c>
      <c r="B84" s="51">
        <v>0</v>
      </c>
      <c r="C84" s="51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51">
        <v>0</v>
      </c>
      <c r="C85" s="51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51">
        <v>0</v>
      </c>
      <c r="C86" s="51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51">
        <v>0</v>
      </c>
      <c r="C87" s="51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51">
        <v>462</v>
      </c>
      <c r="C88" s="51">
        <v>135</v>
      </c>
      <c r="D88" s="118">
        <v>2206</v>
      </c>
      <c r="E88" s="119">
        <f t="shared" si="0"/>
        <v>2803</v>
      </c>
      <c r="F88" s="51">
        <v>124</v>
      </c>
      <c r="G88" s="120">
        <v>259</v>
      </c>
      <c r="H88" s="121">
        <f t="shared" si="1"/>
        <v>383</v>
      </c>
      <c r="I88" s="121">
        <f t="shared" si="2"/>
        <v>721</v>
      </c>
      <c r="J88" s="121">
        <f t="shared" si="3"/>
        <v>2465</v>
      </c>
      <c r="K88" s="121">
        <f t="shared" si="4"/>
        <v>3186</v>
      </c>
    </row>
    <row r="89" spans="1:11" ht="12.75">
      <c r="A89" s="117" t="s">
        <v>94</v>
      </c>
      <c r="B89" s="51">
        <v>7230</v>
      </c>
      <c r="C89" s="51">
        <v>886</v>
      </c>
      <c r="D89" s="118">
        <v>26074</v>
      </c>
      <c r="E89" s="119">
        <f t="shared" si="0"/>
        <v>34190</v>
      </c>
      <c r="F89" s="51">
        <v>272</v>
      </c>
      <c r="G89" s="120">
        <v>2714</v>
      </c>
      <c r="H89" s="121">
        <f t="shared" si="1"/>
        <v>2986</v>
      </c>
      <c r="I89" s="121">
        <f t="shared" si="2"/>
        <v>8388</v>
      </c>
      <c r="J89" s="121">
        <f t="shared" si="3"/>
        <v>28788</v>
      </c>
      <c r="K89" s="121">
        <f t="shared" si="4"/>
        <v>37176</v>
      </c>
    </row>
    <row r="90" spans="1:11" ht="12.75">
      <c r="A90" s="117" t="s">
        <v>95</v>
      </c>
      <c r="B90" s="51">
        <v>131</v>
      </c>
      <c r="C90" s="51">
        <v>3</v>
      </c>
      <c r="D90" s="118">
        <v>2291</v>
      </c>
      <c r="E90" s="119">
        <f aca="true" t="shared" si="5" ref="E90:E120">SUM(B90:D90)</f>
        <v>2425</v>
      </c>
      <c r="F90" s="51">
        <v>0</v>
      </c>
      <c r="G90" s="120">
        <v>1</v>
      </c>
      <c r="H90" s="121">
        <f aca="true" t="shared" si="6" ref="H90:H120">SUM(F90:G90)</f>
        <v>1</v>
      </c>
      <c r="I90" s="121">
        <f aca="true" t="shared" si="7" ref="I90:I120">SUM(B90+C90+F90)</f>
        <v>134</v>
      </c>
      <c r="J90" s="121">
        <f aca="true" t="shared" si="8" ref="J90:J120">SUM(D90+G90)</f>
        <v>2292</v>
      </c>
      <c r="K90" s="121">
        <f aca="true" t="shared" si="9" ref="K90:K120">SUM(I90:J90)</f>
        <v>2426</v>
      </c>
    </row>
    <row r="91" spans="1:11" ht="12.75">
      <c r="A91" s="117" t="s">
        <v>96</v>
      </c>
      <c r="B91" s="51">
        <v>13444</v>
      </c>
      <c r="C91" s="51">
        <v>12500</v>
      </c>
      <c r="D91" s="118">
        <v>92714</v>
      </c>
      <c r="E91" s="119">
        <f t="shared" si="5"/>
        <v>118658</v>
      </c>
      <c r="F91" s="51">
        <v>3150</v>
      </c>
      <c r="G91" s="120">
        <v>10682</v>
      </c>
      <c r="H91" s="121">
        <f t="shared" si="6"/>
        <v>13832</v>
      </c>
      <c r="I91" s="121">
        <f t="shared" si="7"/>
        <v>29094</v>
      </c>
      <c r="J91" s="121">
        <f t="shared" si="8"/>
        <v>103396</v>
      </c>
      <c r="K91" s="121">
        <f t="shared" si="9"/>
        <v>132490</v>
      </c>
    </row>
    <row r="92" spans="1:11" ht="12.75">
      <c r="A92" s="117" t="s">
        <v>97</v>
      </c>
      <c r="B92" s="51">
        <v>39905</v>
      </c>
      <c r="C92" s="51">
        <v>4</v>
      </c>
      <c r="D92" s="118">
        <v>85718</v>
      </c>
      <c r="E92" s="119">
        <f t="shared" si="5"/>
        <v>125627</v>
      </c>
      <c r="F92" s="51">
        <v>143</v>
      </c>
      <c r="G92" s="120">
        <v>349</v>
      </c>
      <c r="H92" s="121">
        <f t="shared" si="6"/>
        <v>492</v>
      </c>
      <c r="I92" s="121">
        <f t="shared" si="7"/>
        <v>40052</v>
      </c>
      <c r="J92" s="121">
        <f t="shared" si="8"/>
        <v>86067</v>
      </c>
      <c r="K92" s="121">
        <f t="shared" si="9"/>
        <v>126119</v>
      </c>
    </row>
    <row r="93" spans="1:11" ht="12.75">
      <c r="A93" s="117" t="s">
        <v>98</v>
      </c>
      <c r="B93" s="51">
        <v>115219</v>
      </c>
      <c r="C93" s="51">
        <v>1317</v>
      </c>
      <c r="D93" s="118">
        <v>211212</v>
      </c>
      <c r="E93" s="119">
        <f t="shared" si="5"/>
        <v>327748</v>
      </c>
      <c r="F93" s="51">
        <v>1364</v>
      </c>
      <c r="G93" s="120">
        <v>4379</v>
      </c>
      <c r="H93" s="121">
        <f t="shared" si="6"/>
        <v>5743</v>
      </c>
      <c r="I93" s="121">
        <f t="shared" si="7"/>
        <v>117900</v>
      </c>
      <c r="J93" s="121">
        <f t="shared" si="8"/>
        <v>215591</v>
      </c>
      <c r="K93" s="121">
        <f>SUM(I93:J93)</f>
        <v>333491</v>
      </c>
    </row>
    <row r="94" spans="1:11" ht="12.75">
      <c r="A94" s="117" t="s">
        <v>99</v>
      </c>
      <c r="B94" s="51">
        <v>73955</v>
      </c>
      <c r="C94" s="51">
        <v>1141</v>
      </c>
      <c r="D94" s="118">
        <v>229708</v>
      </c>
      <c r="E94" s="119">
        <f t="shared" si="5"/>
        <v>304804</v>
      </c>
      <c r="F94" s="51">
        <v>4785</v>
      </c>
      <c r="G94" s="120">
        <v>6887</v>
      </c>
      <c r="H94" s="121">
        <f t="shared" si="6"/>
        <v>11672</v>
      </c>
      <c r="I94" s="121">
        <f t="shared" si="7"/>
        <v>79881</v>
      </c>
      <c r="J94" s="121">
        <f t="shared" si="8"/>
        <v>236595</v>
      </c>
      <c r="K94" s="121">
        <f t="shared" si="9"/>
        <v>316476</v>
      </c>
    </row>
    <row r="95" spans="1:11" ht="12.75">
      <c r="A95" s="117" t="s">
        <v>100</v>
      </c>
      <c r="B95" s="51">
        <v>0</v>
      </c>
      <c r="C95" s="51">
        <v>169</v>
      </c>
      <c r="D95" s="118">
        <v>488</v>
      </c>
      <c r="E95" s="119">
        <f t="shared" si="5"/>
        <v>657</v>
      </c>
      <c r="F95" s="51">
        <v>34</v>
      </c>
      <c r="G95" s="120">
        <v>307</v>
      </c>
      <c r="H95" s="121">
        <f t="shared" si="6"/>
        <v>341</v>
      </c>
      <c r="I95" s="121">
        <f t="shared" si="7"/>
        <v>203</v>
      </c>
      <c r="J95" s="121">
        <f t="shared" si="8"/>
        <v>795</v>
      </c>
      <c r="K95" s="121">
        <f t="shared" si="9"/>
        <v>998</v>
      </c>
    </row>
    <row r="96" spans="1:11" ht="12.75">
      <c r="A96" s="117" t="s">
        <v>101</v>
      </c>
      <c r="B96" s="51">
        <v>87752</v>
      </c>
      <c r="C96" s="51">
        <v>2069</v>
      </c>
      <c r="D96" s="118">
        <v>211944</v>
      </c>
      <c r="E96" s="119">
        <f t="shared" si="5"/>
        <v>301765</v>
      </c>
      <c r="F96" s="51">
        <v>21346</v>
      </c>
      <c r="G96" s="120">
        <v>30716</v>
      </c>
      <c r="H96" s="121">
        <f t="shared" si="6"/>
        <v>52062</v>
      </c>
      <c r="I96" s="121">
        <f t="shared" si="7"/>
        <v>111167</v>
      </c>
      <c r="J96" s="121">
        <f t="shared" si="8"/>
        <v>242660</v>
      </c>
      <c r="K96" s="121">
        <f t="shared" si="9"/>
        <v>353827</v>
      </c>
    </row>
    <row r="97" spans="1:11" ht="12.75">
      <c r="A97" s="117" t="s">
        <v>102</v>
      </c>
      <c r="B97" s="51">
        <v>327</v>
      </c>
      <c r="C97" s="51">
        <v>15</v>
      </c>
      <c r="D97" s="118">
        <v>1059</v>
      </c>
      <c r="E97" s="119">
        <f t="shared" si="5"/>
        <v>1401</v>
      </c>
      <c r="F97" s="51">
        <v>89</v>
      </c>
      <c r="G97" s="120">
        <v>147</v>
      </c>
      <c r="H97" s="121">
        <f t="shared" si="6"/>
        <v>236</v>
      </c>
      <c r="I97" s="121">
        <f t="shared" si="7"/>
        <v>431</v>
      </c>
      <c r="J97" s="121">
        <f t="shared" si="8"/>
        <v>1206</v>
      </c>
      <c r="K97" s="121">
        <f t="shared" si="9"/>
        <v>1637</v>
      </c>
    </row>
    <row r="98" spans="1:11" ht="12.75">
      <c r="A98" s="117" t="s">
        <v>103</v>
      </c>
      <c r="B98" s="51">
        <v>12669</v>
      </c>
      <c r="C98" s="51">
        <v>580</v>
      </c>
      <c r="D98" s="118">
        <v>28481</v>
      </c>
      <c r="E98" s="119">
        <f t="shared" si="5"/>
        <v>41730</v>
      </c>
      <c r="F98" s="51">
        <v>585</v>
      </c>
      <c r="G98" s="120">
        <v>2246</v>
      </c>
      <c r="H98" s="121">
        <f t="shared" si="6"/>
        <v>2831</v>
      </c>
      <c r="I98" s="121">
        <f t="shared" si="7"/>
        <v>13834</v>
      </c>
      <c r="J98" s="121">
        <f t="shared" si="8"/>
        <v>30727</v>
      </c>
      <c r="K98" s="121">
        <f t="shared" si="9"/>
        <v>44561</v>
      </c>
    </row>
    <row r="99" spans="1:11" ht="12.75">
      <c r="A99" s="117" t="s">
        <v>104</v>
      </c>
      <c r="B99" s="51">
        <v>494</v>
      </c>
      <c r="C99" s="51">
        <v>56</v>
      </c>
      <c r="D99" s="118">
        <v>1777</v>
      </c>
      <c r="E99" s="119">
        <f t="shared" si="5"/>
        <v>2327</v>
      </c>
      <c r="F99" s="51">
        <v>12</v>
      </c>
      <c r="G99" s="120">
        <v>497</v>
      </c>
      <c r="H99" s="121">
        <f t="shared" si="6"/>
        <v>509</v>
      </c>
      <c r="I99" s="121">
        <f t="shared" si="7"/>
        <v>562</v>
      </c>
      <c r="J99" s="121">
        <f t="shared" si="8"/>
        <v>2274</v>
      </c>
      <c r="K99" s="121">
        <f t="shared" si="9"/>
        <v>2836</v>
      </c>
    </row>
    <row r="100" spans="1:11" ht="12.75">
      <c r="A100" s="117" t="s">
        <v>105</v>
      </c>
      <c r="B100" s="51"/>
      <c r="C100" s="51">
        <v>0</v>
      </c>
      <c r="D100" s="118">
        <v>0</v>
      </c>
      <c r="E100" s="119">
        <f t="shared" si="5"/>
        <v>0</v>
      </c>
      <c r="F100" s="51">
        <v>0</v>
      </c>
      <c r="G100" s="120">
        <v>0</v>
      </c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51">
        <v>0</v>
      </c>
      <c r="C101" s="51">
        <v>0</v>
      </c>
      <c r="D101" s="118">
        <v>0</v>
      </c>
      <c r="E101" s="119">
        <f t="shared" si="5"/>
        <v>0</v>
      </c>
      <c r="F101" s="51">
        <v>1</v>
      </c>
      <c r="G101" s="120">
        <v>0</v>
      </c>
      <c r="H101" s="121">
        <f t="shared" si="6"/>
        <v>1</v>
      </c>
      <c r="I101" s="121">
        <f t="shared" si="7"/>
        <v>1</v>
      </c>
      <c r="J101" s="121">
        <f t="shared" si="8"/>
        <v>0</v>
      </c>
      <c r="K101" s="121">
        <f t="shared" si="9"/>
        <v>1</v>
      </c>
    </row>
    <row r="102" spans="1:11" ht="12.75">
      <c r="A102" s="117" t="s">
        <v>107</v>
      </c>
      <c r="B102" s="51"/>
      <c r="C102" s="51">
        <v>0</v>
      </c>
      <c r="D102" s="118"/>
      <c r="E102" s="119"/>
      <c r="F102" s="51">
        <v>0</v>
      </c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51">
        <v>0</v>
      </c>
      <c r="C103" s="51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51">
        <v>243</v>
      </c>
      <c r="C104" s="51">
        <v>59</v>
      </c>
      <c r="D104" s="118">
        <v>1187</v>
      </c>
      <c r="E104" s="119">
        <f t="shared" si="5"/>
        <v>1489</v>
      </c>
      <c r="F104" s="51">
        <v>82</v>
      </c>
      <c r="G104" s="120">
        <v>194</v>
      </c>
      <c r="H104" s="121">
        <f t="shared" si="6"/>
        <v>276</v>
      </c>
      <c r="I104" s="121">
        <f t="shared" si="7"/>
        <v>384</v>
      </c>
      <c r="J104" s="121">
        <f t="shared" si="8"/>
        <v>1381</v>
      </c>
      <c r="K104" s="121">
        <f t="shared" si="9"/>
        <v>1765</v>
      </c>
    </row>
    <row r="105" spans="1:11" ht="12.75">
      <c r="A105" s="117" t="s">
        <v>110</v>
      </c>
      <c r="B105" s="51">
        <v>0</v>
      </c>
      <c r="C105" s="51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51">
        <v>13947</v>
      </c>
      <c r="C106" s="51">
        <v>13261</v>
      </c>
      <c r="D106" s="118">
        <v>61159</v>
      </c>
      <c r="E106" s="119">
        <f t="shared" si="5"/>
        <v>88367</v>
      </c>
      <c r="F106" s="51">
        <v>10881</v>
      </c>
      <c r="G106" s="120">
        <v>36471</v>
      </c>
      <c r="H106" s="121">
        <f t="shared" si="6"/>
        <v>47352</v>
      </c>
      <c r="I106" s="121">
        <f t="shared" si="7"/>
        <v>38089</v>
      </c>
      <c r="J106" s="121">
        <f t="shared" si="8"/>
        <v>97630</v>
      </c>
      <c r="K106" s="121">
        <f t="shared" si="9"/>
        <v>135719</v>
      </c>
    </row>
    <row r="107" spans="1:11" ht="12.75">
      <c r="A107" s="117" t="s">
        <v>112</v>
      </c>
      <c r="B107" s="51">
        <v>1182</v>
      </c>
      <c r="C107" s="51">
        <v>1062</v>
      </c>
      <c r="D107" s="118">
        <v>8308</v>
      </c>
      <c r="E107" s="119">
        <f t="shared" si="5"/>
        <v>10552</v>
      </c>
      <c r="F107" s="51">
        <v>1004</v>
      </c>
      <c r="G107" s="120">
        <v>7482</v>
      </c>
      <c r="H107" s="121">
        <f t="shared" si="6"/>
        <v>8486</v>
      </c>
      <c r="I107" s="121">
        <f t="shared" si="7"/>
        <v>3248</v>
      </c>
      <c r="J107" s="121">
        <f t="shared" si="8"/>
        <v>15790</v>
      </c>
      <c r="K107" s="121">
        <f t="shared" si="9"/>
        <v>19038</v>
      </c>
    </row>
    <row r="108" spans="1:11" ht="12.75">
      <c r="A108" s="117" t="s">
        <v>113</v>
      </c>
      <c r="B108" s="51">
        <v>24954</v>
      </c>
      <c r="C108" s="51">
        <v>10079</v>
      </c>
      <c r="D108" s="118">
        <v>179441</v>
      </c>
      <c r="E108" s="119">
        <f t="shared" si="5"/>
        <v>214474</v>
      </c>
      <c r="F108" s="51">
        <v>1491</v>
      </c>
      <c r="G108" s="120">
        <v>6127</v>
      </c>
      <c r="H108" s="121">
        <f t="shared" si="6"/>
        <v>7618</v>
      </c>
      <c r="I108" s="121">
        <f t="shared" si="7"/>
        <v>36524</v>
      </c>
      <c r="J108" s="121">
        <f t="shared" si="8"/>
        <v>185568</v>
      </c>
      <c r="K108" s="121">
        <f t="shared" si="9"/>
        <v>222092</v>
      </c>
    </row>
    <row r="109" spans="1:11" ht="12.75">
      <c r="A109" s="117" t="s">
        <v>114</v>
      </c>
      <c r="B109" s="51">
        <v>103267</v>
      </c>
      <c r="C109" s="51">
        <v>43469</v>
      </c>
      <c r="D109" s="118">
        <v>485139</v>
      </c>
      <c r="E109" s="119">
        <f t="shared" si="5"/>
        <v>631875</v>
      </c>
      <c r="F109" s="51">
        <v>14355</v>
      </c>
      <c r="G109" s="120">
        <v>55589</v>
      </c>
      <c r="H109" s="121">
        <f t="shared" si="6"/>
        <v>69944</v>
      </c>
      <c r="I109" s="121">
        <f t="shared" si="7"/>
        <v>161091</v>
      </c>
      <c r="J109" s="121">
        <f t="shared" si="8"/>
        <v>540728</v>
      </c>
      <c r="K109" s="121">
        <f t="shared" si="9"/>
        <v>701819</v>
      </c>
    </row>
    <row r="110" spans="1:11" ht="12.75">
      <c r="A110" s="117" t="s">
        <v>115</v>
      </c>
      <c r="B110" s="51">
        <v>881</v>
      </c>
      <c r="C110" s="51">
        <v>781</v>
      </c>
      <c r="D110" s="118">
        <v>10379</v>
      </c>
      <c r="E110" s="119">
        <f t="shared" si="5"/>
        <v>12041</v>
      </c>
      <c r="F110" s="51">
        <v>755</v>
      </c>
      <c r="G110" s="120">
        <v>1870</v>
      </c>
      <c r="H110" s="121">
        <f t="shared" si="6"/>
        <v>2625</v>
      </c>
      <c r="I110" s="121">
        <f t="shared" si="7"/>
        <v>2417</v>
      </c>
      <c r="J110" s="121">
        <f t="shared" si="8"/>
        <v>12249</v>
      </c>
      <c r="K110" s="121">
        <f t="shared" si="9"/>
        <v>14666</v>
      </c>
    </row>
    <row r="111" spans="1:11" ht="12.75">
      <c r="A111" s="117" t="s">
        <v>116</v>
      </c>
      <c r="B111" s="51">
        <v>244</v>
      </c>
      <c r="C111" s="51">
        <v>639</v>
      </c>
      <c r="D111" s="118">
        <v>2655</v>
      </c>
      <c r="E111" s="119">
        <f t="shared" si="5"/>
        <v>3538</v>
      </c>
      <c r="F111" s="51">
        <v>862</v>
      </c>
      <c r="G111" s="120">
        <v>3782</v>
      </c>
      <c r="H111" s="121">
        <f t="shared" si="6"/>
        <v>4644</v>
      </c>
      <c r="I111" s="121">
        <f t="shared" si="7"/>
        <v>1745</v>
      </c>
      <c r="J111" s="121">
        <f t="shared" si="8"/>
        <v>6437</v>
      </c>
      <c r="K111" s="121">
        <f t="shared" si="9"/>
        <v>8182</v>
      </c>
    </row>
    <row r="112" spans="1:11" ht="12.75">
      <c r="A112" s="117" t="s">
        <v>117</v>
      </c>
      <c r="B112" s="51">
        <v>0</v>
      </c>
      <c r="C112" s="51"/>
      <c r="D112" s="118"/>
      <c r="E112" s="119">
        <f t="shared" si="5"/>
        <v>0</v>
      </c>
      <c r="F112" s="51"/>
      <c r="G112" s="120"/>
      <c r="H112" s="121">
        <f t="shared" si="6"/>
        <v>0</v>
      </c>
      <c r="I112" s="121">
        <f t="shared" si="7"/>
        <v>0</v>
      </c>
      <c r="J112" s="121">
        <f t="shared" si="8"/>
        <v>0</v>
      </c>
      <c r="K112" s="121">
        <f t="shared" si="9"/>
        <v>0</v>
      </c>
    </row>
    <row r="113" spans="1:11" ht="12.75">
      <c r="A113" s="117" t="s">
        <v>118</v>
      </c>
      <c r="B113" s="51">
        <v>0</v>
      </c>
      <c r="C113" s="51">
        <v>0</v>
      </c>
      <c r="D113" s="118">
        <v>0</v>
      </c>
      <c r="E113" s="119">
        <f t="shared" si="5"/>
        <v>0</v>
      </c>
      <c r="F113" s="51"/>
      <c r="G113" s="120"/>
      <c r="H113" s="121">
        <f t="shared" si="6"/>
        <v>0</v>
      </c>
      <c r="I113" s="121">
        <f t="shared" si="7"/>
        <v>0</v>
      </c>
      <c r="J113" s="121">
        <f t="shared" si="8"/>
        <v>0</v>
      </c>
      <c r="K113" s="121">
        <f t="shared" si="9"/>
        <v>0</v>
      </c>
    </row>
    <row r="114" spans="1:11" ht="12.75">
      <c r="A114" s="117" t="s">
        <v>119</v>
      </c>
      <c r="B114" s="51">
        <v>53255</v>
      </c>
      <c r="C114" s="51">
        <v>1620</v>
      </c>
      <c r="D114" s="118">
        <v>113240</v>
      </c>
      <c r="E114" s="119">
        <f t="shared" si="5"/>
        <v>168115</v>
      </c>
      <c r="F114" s="51">
        <v>2654</v>
      </c>
      <c r="G114" s="120">
        <v>4877</v>
      </c>
      <c r="H114" s="121">
        <f t="shared" si="6"/>
        <v>7531</v>
      </c>
      <c r="I114" s="121">
        <f t="shared" si="7"/>
        <v>57529</v>
      </c>
      <c r="J114" s="121">
        <f t="shared" si="8"/>
        <v>118117</v>
      </c>
      <c r="K114" s="121">
        <f t="shared" si="9"/>
        <v>175646</v>
      </c>
    </row>
    <row r="115" spans="1:11" ht="12.75">
      <c r="A115" s="117" t="s">
        <v>120</v>
      </c>
      <c r="B115" s="51">
        <v>0</v>
      </c>
      <c r="C115" s="51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51"/>
      <c r="C116" s="51">
        <v>0</v>
      </c>
      <c r="D116" s="118"/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51"/>
      <c r="C117" s="51">
        <v>0</v>
      </c>
      <c r="D117" s="118"/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51">
        <v>0</v>
      </c>
      <c r="C118" s="51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51">
        <v>0</v>
      </c>
      <c r="C119" s="51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51">
        <v>0</v>
      </c>
      <c r="C120" s="51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3112804</v>
      </c>
      <c r="C123" s="121">
        <f>SUM(C25:C122)</f>
        <v>984167</v>
      </c>
      <c r="D123" s="121">
        <f>SUM(D25:D120)</f>
        <v>8822390</v>
      </c>
      <c r="E123" s="121">
        <f>SUM(E25:E120)</f>
        <v>12919361</v>
      </c>
      <c r="F123" s="122">
        <f>SUM(F25:F120)</f>
        <v>663264</v>
      </c>
      <c r="G123" s="121">
        <f>SUM(G25:G120)</f>
        <v>1602698</v>
      </c>
      <c r="H123" s="121">
        <f>F123+G123</f>
        <v>2265962</v>
      </c>
      <c r="I123" s="121">
        <f>SUM(I25:I120)</f>
        <v>4760235</v>
      </c>
      <c r="J123" s="121">
        <f>D123+G123</f>
        <v>10425088</v>
      </c>
      <c r="K123" s="121">
        <f>E123+H123</f>
        <v>15185323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59" t="s">
        <v>138</v>
      </c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2:K12"/>
    <mergeCell ref="A14:K14"/>
    <mergeCell ref="A15:K15"/>
    <mergeCell ref="A1:K1"/>
    <mergeCell ref="D2:F2"/>
    <mergeCell ref="A5:K5"/>
    <mergeCell ref="A7:K7"/>
    <mergeCell ref="A126:K126"/>
    <mergeCell ref="B19:K19"/>
    <mergeCell ref="B21:C21"/>
    <mergeCell ref="F22:H22"/>
    <mergeCell ref="B23:C23"/>
    <mergeCell ref="A9:K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H136" sqref="H136"/>
    </sheetView>
  </sheetViews>
  <sheetFormatPr defaultColWidth="11.421875" defaultRowHeight="12.75"/>
  <sheetData>
    <row r="1" spans="1:12" ht="12.75">
      <c r="A1" s="257" t="s">
        <v>140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58" t="s">
        <v>156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57" t="s">
        <v>154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>
      <c r="A16" s="268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68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73" t="s">
        <v>19</v>
      </c>
      <c r="C20" s="273"/>
      <c r="D20" s="273"/>
      <c r="E20" s="273"/>
      <c r="F20" s="273" t="s">
        <v>20</v>
      </c>
      <c r="G20" s="273"/>
      <c r="H20" s="273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74" t="s">
        <v>143</v>
      </c>
      <c r="G21" s="274"/>
      <c r="H21" s="274"/>
      <c r="I21" s="146"/>
      <c r="J21" s="144"/>
      <c r="K21" s="145"/>
      <c r="L21" s="147" t="s">
        <v>144</v>
      </c>
    </row>
    <row r="22" spans="1:12" ht="12.75">
      <c r="A22" s="147"/>
      <c r="B22" s="275" t="s">
        <v>155</v>
      </c>
      <c r="C22" s="275"/>
      <c r="D22" s="148" t="s">
        <v>137</v>
      </c>
      <c r="E22" s="148" t="s">
        <v>28</v>
      </c>
      <c r="F22" s="149" t="s">
        <v>155</v>
      </c>
      <c r="G22" s="148" t="s">
        <v>137</v>
      </c>
      <c r="H22" s="148" t="s">
        <v>28</v>
      </c>
      <c r="I22" s="149" t="s">
        <v>155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57">
        <v>2282</v>
      </c>
      <c r="C24" s="157">
        <v>69</v>
      </c>
      <c r="D24" s="158">
        <v>5681</v>
      </c>
      <c r="E24" s="159">
        <f>SUM(B24:D24)</f>
        <v>8032</v>
      </c>
      <c r="F24" s="157">
        <v>888</v>
      </c>
      <c r="G24" s="158">
        <v>2012</v>
      </c>
      <c r="H24" s="160">
        <f>SUM(F24:G24)</f>
        <v>2900</v>
      </c>
      <c r="I24" s="160">
        <f>SUM(B24+C24+F24)</f>
        <v>3239</v>
      </c>
      <c r="J24" s="160">
        <f>SUM(D24+G24)</f>
        <v>7693</v>
      </c>
      <c r="K24" s="159">
        <f>SUM(I24:J24)</f>
        <v>10932</v>
      </c>
      <c r="L24" s="157">
        <v>14936</v>
      </c>
    </row>
    <row r="25" spans="1:12" ht="12.75">
      <c r="A25" s="156" t="s">
        <v>31</v>
      </c>
      <c r="B25" s="157">
        <v>8070</v>
      </c>
      <c r="C25" s="157">
        <v>8</v>
      </c>
      <c r="D25" s="158">
        <v>10868</v>
      </c>
      <c r="E25" s="159">
        <f aca="true" t="shared" si="0" ref="E25:E88">SUM(B25:D25)</f>
        <v>18946</v>
      </c>
      <c r="F25" s="157">
        <v>186</v>
      </c>
      <c r="G25" s="158">
        <v>375</v>
      </c>
      <c r="H25" s="160">
        <f aca="true" t="shared" si="1" ref="H25:H88">SUM(F25:G25)</f>
        <v>561</v>
      </c>
      <c r="I25" s="160">
        <f>SUM(B25+C25+F25)</f>
        <v>8264</v>
      </c>
      <c r="J25" s="160">
        <f aca="true" t="shared" si="2" ref="J25:K88">SUM(D25+G25)</f>
        <v>11243</v>
      </c>
      <c r="K25" s="159">
        <f t="shared" si="2"/>
        <v>19507</v>
      </c>
      <c r="L25" s="157">
        <v>278</v>
      </c>
    </row>
    <row r="26" spans="1:12" ht="12.75">
      <c r="A26" s="156" t="s">
        <v>32</v>
      </c>
      <c r="B26" s="157">
        <v>1426</v>
      </c>
      <c r="C26" s="157">
        <v>53</v>
      </c>
      <c r="D26" s="158">
        <v>4089</v>
      </c>
      <c r="E26" s="159">
        <f t="shared" si="0"/>
        <v>5568</v>
      </c>
      <c r="F26" s="157">
        <v>97</v>
      </c>
      <c r="G26" s="158">
        <v>345</v>
      </c>
      <c r="H26" s="160">
        <f t="shared" si="1"/>
        <v>442</v>
      </c>
      <c r="I26" s="160">
        <f aca="true" t="shared" si="3" ref="I26:I89">SUM(B26+C26+F26)</f>
        <v>1576</v>
      </c>
      <c r="J26" s="160">
        <f t="shared" si="2"/>
        <v>4434</v>
      </c>
      <c r="K26" s="159">
        <f t="shared" si="2"/>
        <v>6010</v>
      </c>
      <c r="L26" s="157">
        <v>88</v>
      </c>
    </row>
    <row r="27" spans="1:12" ht="12.75">
      <c r="A27" s="156" t="s">
        <v>145</v>
      </c>
      <c r="B27" s="157">
        <v>596</v>
      </c>
      <c r="C27" s="157">
        <v>957</v>
      </c>
      <c r="D27" s="158">
        <v>6618</v>
      </c>
      <c r="E27" s="159">
        <f t="shared" si="0"/>
        <v>8171</v>
      </c>
      <c r="F27" s="157">
        <v>305</v>
      </c>
      <c r="G27" s="158">
        <v>1205</v>
      </c>
      <c r="H27" s="160">
        <f t="shared" si="1"/>
        <v>1510</v>
      </c>
      <c r="I27" s="160">
        <f t="shared" si="3"/>
        <v>1858</v>
      </c>
      <c r="J27" s="160">
        <f t="shared" si="2"/>
        <v>7823</v>
      </c>
      <c r="K27" s="159">
        <f t="shared" si="2"/>
        <v>9681</v>
      </c>
      <c r="L27" s="157">
        <v>548</v>
      </c>
    </row>
    <row r="28" spans="1:12" ht="12.75">
      <c r="A28" s="156" t="s">
        <v>34</v>
      </c>
      <c r="B28" s="157">
        <v>35</v>
      </c>
      <c r="C28" s="157">
        <v>180</v>
      </c>
      <c r="D28" s="158">
        <v>1165</v>
      </c>
      <c r="E28" s="159">
        <f t="shared" si="0"/>
        <v>1380</v>
      </c>
      <c r="F28" s="157">
        <v>29</v>
      </c>
      <c r="G28" s="158">
        <v>24</v>
      </c>
      <c r="H28" s="160">
        <f t="shared" si="1"/>
        <v>53</v>
      </c>
      <c r="I28" s="160">
        <f t="shared" si="3"/>
        <v>244</v>
      </c>
      <c r="J28" s="160">
        <f t="shared" si="2"/>
        <v>1189</v>
      </c>
      <c r="K28" s="159">
        <f t="shared" si="2"/>
        <v>1433</v>
      </c>
      <c r="L28" s="157">
        <v>160</v>
      </c>
    </row>
    <row r="29" spans="1:12" ht="12.75">
      <c r="A29" s="156" t="s">
        <v>35</v>
      </c>
      <c r="B29" s="157">
        <v>342</v>
      </c>
      <c r="C29" s="157">
        <v>883</v>
      </c>
      <c r="D29" s="158">
        <v>5475</v>
      </c>
      <c r="E29" s="159">
        <f t="shared" si="0"/>
        <v>6700</v>
      </c>
      <c r="F29" s="157">
        <v>262</v>
      </c>
      <c r="G29" s="158">
        <v>893</v>
      </c>
      <c r="H29" s="160">
        <f t="shared" si="1"/>
        <v>1155</v>
      </c>
      <c r="I29" s="160">
        <f t="shared" si="3"/>
        <v>1487</v>
      </c>
      <c r="J29" s="160">
        <f t="shared" si="2"/>
        <v>6368</v>
      </c>
      <c r="K29" s="159">
        <f t="shared" si="2"/>
        <v>7855</v>
      </c>
      <c r="L29" s="157">
        <v>4683</v>
      </c>
    </row>
    <row r="30" spans="1:12" ht="12.75">
      <c r="A30" s="156" t="s">
        <v>36</v>
      </c>
      <c r="B30" s="157">
        <v>4723</v>
      </c>
      <c r="C30" s="157">
        <v>19359</v>
      </c>
      <c r="D30" s="158">
        <v>79600</v>
      </c>
      <c r="E30" s="159">
        <f t="shared" si="0"/>
        <v>103682</v>
      </c>
      <c r="F30" s="157">
        <v>2693</v>
      </c>
      <c r="G30" s="158">
        <v>8330</v>
      </c>
      <c r="H30" s="160">
        <f t="shared" si="1"/>
        <v>11023</v>
      </c>
      <c r="I30" s="160">
        <f t="shared" si="3"/>
        <v>26775</v>
      </c>
      <c r="J30" s="160">
        <f t="shared" si="2"/>
        <v>87930</v>
      </c>
      <c r="K30" s="159">
        <f t="shared" si="2"/>
        <v>114705</v>
      </c>
      <c r="L30" s="157">
        <v>4333</v>
      </c>
    </row>
    <row r="31" spans="1:12" ht="12.75">
      <c r="A31" s="156" t="s">
        <v>37</v>
      </c>
      <c r="B31" s="157">
        <v>0</v>
      </c>
      <c r="C31" s="157">
        <v>0</v>
      </c>
      <c r="D31" s="158">
        <v>2</v>
      </c>
      <c r="E31" s="159">
        <f>SUM(B31:D31)</f>
        <v>2</v>
      </c>
      <c r="F31" s="157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2</v>
      </c>
      <c r="K31" s="159">
        <f t="shared" si="2"/>
        <v>2</v>
      </c>
      <c r="L31" s="157">
        <v>0</v>
      </c>
    </row>
    <row r="32" spans="1:12" ht="12.75">
      <c r="A32" s="156" t="s">
        <v>38</v>
      </c>
      <c r="B32" s="157">
        <v>0</v>
      </c>
      <c r="C32" s="157">
        <v>141</v>
      </c>
      <c r="D32" s="158">
        <v>421</v>
      </c>
      <c r="E32" s="159">
        <f>SUM(B32:D32)</f>
        <v>562</v>
      </c>
      <c r="F32" s="157">
        <v>36</v>
      </c>
      <c r="G32" s="158">
        <v>139</v>
      </c>
      <c r="H32" s="160">
        <f t="shared" si="1"/>
        <v>175</v>
      </c>
      <c r="I32" s="160">
        <f>SUM(B32+C32+F32)</f>
        <v>177</v>
      </c>
      <c r="J32" s="160">
        <f>SUM(D32+G32)</f>
        <v>560</v>
      </c>
      <c r="K32" s="159">
        <f t="shared" si="2"/>
        <v>737</v>
      </c>
      <c r="L32" s="157">
        <v>0</v>
      </c>
    </row>
    <row r="33" spans="1:12" ht="12.75">
      <c r="A33" s="156" t="s">
        <v>39</v>
      </c>
      <c r="B33" s="157">
        <v>21030</v>
      </c>
      <c r="C33" s="157">
        <v>0</v>
      </c>
      <c r="D33" s="158">
        <v>27704</v>
      </c>
      <c r="E33" s="159">
        <f t="shared" si="0"/>
        <v>48734</v>
      </c>
      <c r="F33" s="157">
        <v>0</v>
      </c>
      <c r="G33" s="158">
        <v>5</v>
      </c>
      <c r="H33" s="160">
        <f t="shared" si="1"/>
        <v>5</v>
      </c>
      <c r="I33" s="160">
        <f t="shared" si="3"/>
        <v>21030</v>
      </c>
      <c r="J33" s="160">
        <f t="shared" si="2"/>
        <v>27709</v>
      </c>
      <c r="K33" s="159">
        <f t="shared" si="2"/>
        <v>48739</v>
      </c>
      <c r="L33" s="157">
        <v>3685</v>
      </c>
    </row>
    <row r="34" spans="1:12" ht="12.75">
      <c r="A34" s="156" t="s">
        <v>40</v>
      </c>
      <c r="B34" s="157">
        <v>20166</v>
      </c>
      <c r="C34" s="157">
        <v>42828</v>
      </c>
      <c r="D34" s="158">
        <v>193721</v>
      </c>
      <c r="E34" s="159">
        <f t="shared" si="0"/>
        <v>256715</v>
      </c>
      <c r="F34" s="157">
        <v>27373</v>
      </c>
      <c r="G34" s="158">
        <v>73601</v>
      </c>
      <c r="H34" s="160">
        <f t="shared" si="1"/>
        <v>100974</v>
      </c>
      <c r="I34" s="160">
        <f t="shared" si="3"/>
        <v>90367</v>
      </c>
      <c r="J34" s="160">
        <f t="shared" si="2"/>
        <v>267322</v>
      </c>
      <c r="K34" s="159">
        <f t="shared" si="2"/>
        <v>357689</v>
      </c>
      <c r="L34" s="157">
        <v>330797</v>
      </c>
    </row>
    <row r="35" spans="1:12" ht="12.75">
      <c r="A35" s="156" t="s">
        <v>41</v>
      </c>
      <c r="B35" s="157">
        <v>425</v>
      </c>
      <c r="C35" s="157">
        <v>53</v>
      </c>
      <c r="D35" s="158">
        <v>2906</v>
      </c>
      <c r="E35" s="159">
        <f t="shared" si="0"/>
        <v>3384</v>
      </c>
      <c r="F35" s="157">
        <v>55</v>
      </c>
      <c r="G35" s="158">
        <v>366</v>
      </c>
      <c r="H35" s="160">
        <f t="shared" si="1"/>
        <v>421</v>
      </c>
      <c r="I35" s="160">
        <f t="shared" si="3"/>
        <v>533</v>
      </c>
      <c r="J35" s="160">
        <f t="shared" si="2"/>
        <v>3272</v>
      </c>
      <c r="K35" s="159">
        <f t="shared" si="2"/>
        <v>3805</v>
      </c>
      <c r="L35" s="157">
        <v>118</v>
      </c>
    </row>
    <row r="36" spans="1:12" ht="12.75">
      <c r="A36" s="156" t="s">
        <v>42</v>
      </c>
      <c r="B36" s="157">
        <v>5564</v>
      </c>
      <c r="C36" s="157">
        <v>5847</v>
      </c>
      <c r="D36" s="158">
        <v>47784</v>
      </c>
      <c r="E36" s="159">
        <f t="shared" si="0"/>
        <v>59195</v>
      </c>
      <c r="F36" s="157">
        <v>1330</v>
      </c>
      <c r="G36" s="158">
        <v>4314</v>
      </c>
      <c r="H36" s="160">
        <f t="shared" si="1"/>
        <v>5644</v>
      </c>
      <c r="I36" s="160">
        <f t="shared" si="3"/>
        <v>12741</v>
      </c>
      <c r="J36" s="160">
        <f t="shared" si="2"/>
        <v>52098</v>
      </c>
      <c r="K36" s="159">
        <f t="shared" si="2"/>
        <v>64839</v>
      </c>
      <c r="L36" s="157">
        <v>43319</v>
      </c>
    </row>
    <row r="37" spans="1:12" ht="12.75">
      <c r="A37" s="156" t="s">
        <v>43</v>
      </c>
      <c r="B37" s="157">
        <v>3054</v>
      </c>
      <c r="C37" s="157">
        <v>2880</v>
      </c>
      <c r="D37" s="158">
        <v>39067</v>
      </c>
      <c r="E37" s="159">
        <f t="shared" si="0"/>
        <v>45001</v>
      </c>
      <c r="F37" s="157">
        <v>7263</v>
      </c>
      <c r="G37" s="158">
        <v>33228</v>
      </c>
      <c r="H37" s="160">
        <f t="shared" si="1"/>
        <v>40491</v>
      </c>
      <c r="I37" s="160">
        <f t="shared" si="3"/>
        <v>13197</v>
      </c>
      <c r="J37" s="160">
        <f t="shared" si="2"/>
        <v>72295</v>
      </c>
      <c r="K37" s="159">
        <f t="shared" si="2"/>
        <v>85492</v>
      </c>
      <c r="L37" s="157">
        <v>9236</v>
      </c>
    </row>
    <row r="38" spans="1:12" ht="12.75">
      <c r="A38" s="156" t="s">
        <v>44</v>
      </c>
      <c r="B38" s="157">
        <v>141</v>
      </c>
      <c r="C38" s="157">
        <v>334</v>
      </c>
      <c r="D38" s="158">
        <v>1302</v>
      </c>
      <c r="E38" s="159">
        <f t="shared" si="0"/>
        <v>1777</v>
      </c>
      <c r="F38" s="157">
        <v>1455</v>
      </c>
      <c r="G38" s="158">
        <v>3211</v>
      </c>
      <c r="H38" s="160">
        <f t="shared" si="1"/>
        <v>4666</v>
      </c>
      <c r="I38" s="160">
        <f t="shared" si="3"/>
        <v>1930</v>
      </c>
      <c r="J38" s="160">
        <f t="shared" si="2"/>
        <v>4513</v>
      </c>
      <c r="K38" s="159">
        <f t="shared" si="2"/>
        <v>6443</v>
      </c>
      <c r="L38" s="157">
        <v>1332</v>
      </c>
    </row>
    <row r="39" spans="1:12" ht="12.75">
      <c r="A39" s="156" t="s">
        <v>45</v>
      </c>
      <c r="B39" s="157">
        <v>161</v>
      </c>
      <c r="C39" s="157">
        <v>473</v>
      </c>
      <c r="D39" s="158">
        <v>2368</v>
      </c>
      <c r="E39" s="159">
        <f t="shared" si="0"/>
        <v>3002</v>
      </c>
      <c r="F39" s="157">
        <v>922</v>
      </c>
      <c r="G39" s="158">
        <v>3484</v>
      </c>
      <c r="H39" s="160">
        <f t="shared" si="1"/>
        <v>4406</v>
      </c>
      <c r="I39" s="160">
        <f t="shared" si="3"/>
        <v>1556</v>
      </c>
      <c r="J39" s="160">
        <f t="shared" si="2"/>
        <v>5852</v>
      </c>
      <c r="K39" s="159">
        <f t="shared" si="2"/>
        <v>7408</v>
      </c>
      <c r="L39" s="157">
        <v>202430</v>
      </c>
    </row>
    <row r="40" spans="1:12" ht="12.75">
      <c r="A40" s="156" t="s">
        <v>46</v>
      </c>
      <c r="B40" s="157">
        <v>5</v>
      </c>
      <c r="C40" s="157">
        <v>1891</v>
      </c>
      <c r="D40" s="158">
        <v>9403</v>
      </c>
      <c r="E40" s="159">
        <f t="shared" si="0"/>
        <v>11299</v>
      </c>
      <c r="F40" s="157">
        <v>1791</v>
      </c>
      <c r="G40" s="158">
        <v>6904</v>
      </c>
      <c r="H40" s="160">
        <f t="shared" si="1"/>
        <v>8695</v>
      </c>
      <c r="I40" s="160">
        <f t="shared" si="3"/>
        <v>3687</v>
      </c>
      <c r="J40" s="160">
        <f t="shared" si="2"/>
        <v>16307</v>
      </c>
      <c r="K40" s="159">
        <f t="shared" si="2"/>
        <v>19994</v>
      </c>
      <c r="L40" s="157">
        <v>90206</v>
      </c>
    </row>
    <row r="41" spans="1:12" ht="12.75">
      <c r="A41" s="156" t="s">
        <v>47</v>
      </c>
      <c r="B41" s="157">
        <v>9992</v>
      </c>
      <c r="C41" s="157">
        <v>175</v>
      </c>
      <c r="D41" s="158">
        <v>24315</v>
      </c>
      <c r="E41" s="159">
        <f t="shared" si="0"/>
        <v>34482</v>
      </c>
      <c r="F41" s="157">
        <v>260</v>
      </c>
      <c r="G41" s="158">
        <v>489</v>
      </c>
      <c r="H41" s="160">
        <f t="shared" si="1"/>
        <v>749</v>
      </c>
      <c r="I41" s="160">
        <f t="shared" si="3"/>
        <v>10427</v>
      </c>
      <c r="J41" s="160">
        <f t="shared" si="2"/>
        <v>24804</v>
      </c>
      <c r="K41" s="159">
        <f t="shared" si="2"/>
        <v>35231</v>
      </c>
      <c r="L41" s="157">
        <v>3318</v>
      </c>
    </row>
    <row r="42" spans="1:12" ht="12.75">
      <c r="A42" s="156" t="s">
        <v>48</v>
      </c>
      <c r="B42" s="157">
        <v>6</v>
      </c>
      <c r="C42" s="157">
        <v>262</v>
      </c>
      <c r="D42" s="158">
        <v>763</v>
      </c>
      <c r="E42" s="159">
        <f t="shared" si="0"/>
        <v>1031</v>
      </c>
      <c r="F42" s="157">
        <v>45</v>
      </c>
      <c r="G42" s="158">
        <v>232</v>
      </c>
      <c r="H42" s="160">
        <f t="shared" si="1"/>
        <v>277</v>
      </c>
      <c r="I42" s="160">
        <f t="shared" si="3"/>
        <v>313</v>
      </c>
      <c r="J42" s="160">
        <f t="shared" si="2"/>
        <v>995</v>
      </c>
      <c r="K42" s="159">
        <f t="shared" si="2"/>
        <v>1308</v>
      </c>
      <c r="L42" s="157">
        <v>396</v>
      </c>
    </row>
    <row r="43" spans="1:12" ht="12.75">
      <c r="A43" s="156" t="s">
        <v>49</v>
      </c>
      <c r="B43" s="157">
        <v>575</v>
      </c>
      <c r="C43" s="157">
        <v>215</v>
      </c>
      <c r="D43" s="158">
        <v>7029</v>
      </c>
      <c r="E43" s="159">
        <f t="shared" si="0"/>
        <v>7819</v>
      </c>
      <c r="F43" s="157">
        <v>128</v>
      </c>
      <c r="G43" s="158">
        <v>1238</v>
      </c>
      <c r="H43" s="160">
        <f t="shared" si="1"/>
        <v>1366</v>
      </c>
      <c r="I43" s="160">
        <f t="shared" si="3"/>
        <v>918</v>
      </c>
      <c r="J43" s="160">
        <f t="shared" si="2"/>
        <v>8267</v>
      </c>
      <c r="K43" s="159">
        <f t="shared" si="2"/>
        <v>9185</v>
      </c>
      <c r="L43" s="157">
        <v>738</v>
      </c>
    </row>
    <row r="44" spans="1:12" ht="12.75">
      <c r="A44" s="156" t="s">
        <v>50</v>
      </c>
      <c r="B44" s="157">
        <v>3633</v>
      </c>
      <c r="C44" s="157">
        <v>7750</v>
      </c>
      <c r="D44" s="158">
        <v>68475</v>
      </c>
      <c r="E44" s="159">
        <f t="shared" si="0"/>
        <v>79858</v>
      </c>
      <c r="F44" s="157">
        <v>912</v>
      </c>
      <c r="G44" s="158">
        <v>8572</v>
      </c>
      <c r="H44" s="160">
        <f t="shared" si="1"/>
        <v>9484</v>
      </c>
      <c r="I44" s="160">
        <f t="shared" si="3"/>
        <v>12295</v>
      </c>
      <c r="J44" s="160">
        <f t="shared" si="2"/>
        <v>77047</v>
      </c>
      <c r="K44" s="159">
        <f t="shared" si="2"/>
        <v>89342</v>
      </c>
      <c r="L44" s="157">
        <v>13945</v>
      </c>
    </row>
    <row r="45" spans="1:12" ht="12.75">
      <c r="A45" s="156" t="s">
        <v>51</v>
      </c>
      <c r="B45" s="157">
        <v>43585</v>
      </c>
      <c r="C45" s="157">
        <v>1288</v>
      </c>
      <c r="D45" s="158">
        <v>81116</v>
      </c>
      <c r="E45" s="159">
        <f t="shared" si="0"/>
        <v>125989</v>
      </c>
      <c r="F45" s="157">
        <v>23564</v>
      </c>
      <c r="G45" s="158">
        <v>50027</v>
      </c>
      <c r="H45" s="160">
        <f t="shared" si="1"/>
        <v>73591</v>
      </c>
      <c r="I45" s="160">
        <f t="shared" si="3"/>
        <v>68437</v>
      </c>
      <c r="J45" s="160">
        <f t="shared" si="2"/>
        <v>131143</v>
      </c>
      <c r="K45" s="159">
        <f t="shared" si="2"/>
        <v>199580</v>
      </c>
      <c r="L45" s="157">
        <v>110956</v>
      </c>
    </row>
    <row r="46" spans="1:12" ht="12.75">
      <c r="A46" s="156" t="s">
        <v>52</v>
      </c>
      <c r="B46" s="157">
        <v>257</v>
      </c>
      <c r="C46" s="157">
        <v>841</v>
      </c>
      <c r="D46" s="158">
        <v>1656</v>
      </c>
      <c r="E46" s="159">
        <f t="shared" si="0"/>
        <v>2754</v>
      </c>
      <c r="F46" s="157">
        <v>2240</v>
      </c>
      <c r="G46" s="158">
        <v>7730</v>
      </c>
      <c r="H46" s="160">
        <f t="shared" si="1"/>
        <v>9970</v>
      </c>
      <c r="I46" s="160">
        <f t="shared" si="3"/>
        <v>3338</v>
      </c>
      <c r="J46" s="160">
        <f t="shared" si="2"/>
        <v>9386</v>
      </c>
      <c r="K46" s="159">
        <f t="shared" si="2"/>
        <v>12724</v>
      </c>
      <c r="L46" s="157">
        <v>3930</v>
      </c>
    </row>
    <row r="47" spans="1:12" ht="12.75">
      <c r="A47" s="156" t="s">
        <v>53</v>
      </c>
      <c r="B47" s="157">
        <v>0</v>
      </c>
      <c r="C47" s="157">
        <v>0</v>
      </c>
      <c r="D47" s="158">
        <v>0</v>
      </c>
      <c r="E47" s="159">
        <f t="shared" si="0"/>
        <v>0</v>
      </c>
      <c r="F47" s="157">
        <v>63</v>
      </c>
      <c r="G47" s="158">
        <v>191</v>
      </c>
      <c r="H47" s="160">
        <f t="shared" si="1"/>
        <v>254</v>
      </c>
      <c r="I47" s="160">
        <f t="shared" si="3"/>
        <v>63</v>
      </c>
      <c r="J47" s="160">
        <f t="shared" si="2"/>
        <v>191</v>
      </c>
      <c r="K47" s="159">
        <f t="shared" si="2"/>
        <v>254</v>
      </c>
      <c r="L47" s="157">
        <v>259</v>
      </c>
    </row>
    <row r="48" spans="1:12" ht="12.75">
      <c r="A48" s="156" t="s">
        <v>54</v>
      </c>
      <c r="B48" s="157">
        <v>22975</v>
      </c>
      <c r="C48" s="157">
        <v>3649</v>
      </c>
      <c r="D48" s="158">
        <v>71579</v>
      </c>
      <c r="E48" s="159">
        <f t="shared" si="0"/>
        <v>98203</v>
      </c>
      <c r="F48" s="157">
        <v>14689</v>
      </c>
      <c r="G48" s="158">
        <v>39037</v>
      </c>
      <c r="H48" s="160">
        <f t="shared" si="1"/>
        <v>53726</v>
      </c>
      <c r="I48" s="160">
        <f t="shared" si="3"/>
        <v>41313</v>
      </c>
      <c r="J48" s="160">
        <f t="shared" si="2"/>
        <v>110616</v>
      </c>
      <c r="K48" s="159">
        <f t="shared" si="2"/>
        <v>151929</v>
      </c>
      <c r="L48" s="157">
        <v>47209</v>
      </c>
    </row>
    <row r="49" spans="1:12" ht="12.75">
      <c r="A49" s="156" t="s">
        <v>55</v>
      </c>
      <c r="B49" s="157">
        <v>0</v>
      </c>
      <c r="C49" s="157">
        <v>14</v>
      </c>
      <c r="D49" s="158">
        <v>37</v>
      </c>
      <c r="E49" s="159">
        <f t="shared" si="0"/>
        <v>51</v>
      </c>
      <c r="F49" s="157">
        <v>13</v>
      </c>
      <c r="G49" s="158">
        <v>31</v>
      </c>
      <c r="H49" s="160">
        <f t="shared" si="1"/>
        <v>44</v>
      </c>
      <c r="I49" s="160">
        <f t="shared" si="3"/>
        <v>27</v>
      </c>
      <c r="J49" s="160">
        <f t="shared" si="2"/>
        <v>68</v>
      </c>
      <c r="K49" s="159">
        <f t="shared" si="2"/>
        <v>95</v>
      </c>
      <c r="L49" s="157">
        <v>80</v>
      </c>
    </row>
    <row r="50" spans="1:12" ht="12.75">
      <c r="A50" s="156" t="s">
        <v>56</v>
      </c>
      <c r="B50" s="157">
        <v>39357</v>
      </c>
      <c r="C50" s="157">
        <v>4248</v>
      </c>
      <c r="D50" s="158">
        <v>114661</v>
      </c>
      <c r="E50" s="159">
        <f t="shared" si="0"/>
        <v>158266</v>
      </c>
      <c r="F50" s="157">
        <v>1691</v>
      </c>
      <c r="G50" s="158">
        <v>5561</v>
      </c>
      <c r="H50" s="160">
        <f t="shared" si="1"/>
        <v>7252</v>
      </c>
      <c r="I50" s="160">
        <f t="shared" si="3"/>
        <v>45296</v>
      </c>
      <c r="J50" s="160">
        <f t="shared" si="2"/>
        <v>120222</v>
      </c>
      <c r="K50" s="159">
        <f t="shared" si="2"/>
        <v>165518</v>
      </c>
      <c r="L50" s="157">
        <v>127309</v>
      </c>
    </row>
    <row r="51" spans="1:12" ht="12.75">
      <c r="A51" s="156" t="s">
        <v>57</v>
      </c>
      <c r="B51" s="157">
        <v>63</v>
      </c>
      <c r="C51" s="157">
        <v>0</v>
      </c>
      <c r="D51" s="158">
        <v>1060</v>
      </c>
      <c r="E51" s="159">
        <f t="shared" si="0"/>
        <v>1123</v>
      </c>
      <c r="F51" s="157">
        <v>424</v>
      </c>
      <c r="G51" s="158">
        <v>1030</v>
      </c>
      <c r="H51" s="160">
        <f t="shared" si="1"/>
        <v>1454</v>
      </c>
      <c r="I51" s="160">
        <f t="shared" si="3"/>
        <v>487</v>
      </c>
      <c r="J51" s="160">
        <f t="shared" si="2"/>
        <v>2090</v>
      </c>
      <c r="K51" s="159">
        <f t="shared" si="2"/>
        <v>2577</v>
      </c>
      <c r="L51" s="157">
        <v>270</v>
      </c>
    </row>
    <row r="52" spans="1:12" ht="12.75">
      <c r="A52" s="156" t="s">
        <v>58</v>
      </c>
      <c r="B52" s="157">
        <v>0</v>
      </c>
      <c r="C52" s="157">
        <v>0</v>
      </c>
      <c r="D52" s="158">
        <v>0</v>
      </c>
      <c r="E52" s="159">
        <f t="shared" si="0"/>
        <v>0</v>
      </c>
      <c r="F52" s="157">
        <v>0</v>
      </c>
      <c r="G52" s="158">
        <v>3</v>
      </c>
      <c r="H52" s="160">
        <f t="shared" si="1"/>
        <v>3</v>
      </c>
      <c r="I52" s="160">
        <f t="shared" si="3"/>
        <v>0</v>
      </c>
      <c r="J52" s="160">
        <f t="shared" si="2"/>
        <v>3</v>
      </c>
      <c r="K52" s="159">
        <f t="shared" si="2"/>
        <v>3</v>
      </c>
      <c r="L52" s="157">
        <v>0</v>
      </c>
    </row>
    <row r="53" spans="1:12" ht="12.75">
      <c r="A53" s="156" t="s">
        <v>59</v>
      </c>
      <c r="B53" s="157">
        <v>0</v>
      </c>
      <c r="C53" s="157">
        <v>0</v>
      </c>
      <c r="D53" s="158">
        <v>0</v>
      </c>
      <c r="E53" s="159">
        <f t="shared" si="0"/>
        <v>0</v>
      </c>
      <c r="F53" s="157">
        <v>2</v>
      </c>
      <c r="G53" s="158">
        <v>362</v>
      </c>
      <c r="H53" s="160">
        <f t="shared" si="1"/>
        <v>364</v>
      </c>
      <c r="I53" s="160">
        <f t="shared" si="3"/>
        <v>2</v>
      </c>
      <c r="J53" s="160">
        <f t="shared" si="2"/>
        <v>362</v>
      </c>
      <c r="K53" s="159">
        <f t="shared" si="2"/>
        <v>364</v>
      </c>
      <c r="L53" s="157">
        <v>8</v>
      </c>
    </row>
    <row r="54" spans="1:12" ht="12.75">
      <c r="A54" s="156" t="s">
        <v>60</v>
      </c>
      <c r="B54" s="157">
        <v>36848</v>
      </c>
      <c r="C54" s="157">
        <v>52133</v>
      </c>
      <c r="D54" s="158">
        <v>271205</v>
      </c>
      <c r="E54" s="159">
        <f t="shared" si="0"/>
        <v>360186</v>
      </c>
      <c r="F54" s="157">
        <v>19849</v>
      </c>
      <c r="G54" s="158">
        <v>61919</v>
      </c>
      <c r="H54" s="160">
        <f t="shared" si="1"/>
        <v>81768</v>
      </c>
      <c r="I54" s="160">
        <f t="shared" si="3"/>
        <v>108830</v>
      </c>
      <c r="J54" s="160">
        <f t="shared" si="2"/>
        <v>333124</v>
      </c>
      <c r="K54" s="159">
        <f t="shared" si="2"/>
        <v>441954</v>
      </c>
      <c r="L54" s="157">
        <v>184815</v>
      </c>
    </row>
    <row r="55" spans="1:12" ht="12.75">
      <c r="A55" s="156" t="s">
        <v>61</v>
      </c>
      <c r="B55" s="157">
        <v>767</v>
      </c>
      <c r="C55" s="157">
        <v>258</v>
      </c>
      <c r="D55" s="158">
        <v>4401</v>
      </c>
      <c r="E55" s="159">
        <f t="shared" si="0"/>
        <v>5426</v>
      </c>
      <c r="F55" s="157">
        <v>1573</v>
      </c>
      <c r="G55" s="158">
        <v>4070</v>
      </c>
      <c r="H55" s="160">
        <f t="shared" si="1"/>
        <v>5643</v>
      </c>
      <c r="I55" s="160">
        <f t="shared" si="3"/>
        <v>2598</v>
      </c>
      <c r="J55" s="160">
        <f t="shared" si="2"/>
        <v>8471</v>
      </c>
      <c r="K55" s="159">
        <f t="shared" si="2"/>
        <v>11069</v>
      </c>
      <c r="L55" s="157">
        <v>5429</v>
      </c>
    </row>
    <row r="56" spans="1:12" ht="12.75">
      <c r="A56" s="156" t="s">
        <v>62</v>
      </c>
      <c r="B56" s="157">
        <v>5471</v>
      </c>
      <c r="C56" s="157">
        <v>21678</v>
      </c>
      <c r="D56" s="158">
        <v>75123</v>
      </c>
      <c r="E56" s="159">
        <f t="shared" si="0"/>
        <v>102272</v>
      </c>
      <c r="F56" s="157">
        <v>1464</v>
      </c>
      <c r="G56" s="158">
        <v>4765</v>
      </c>
      <c r="H56" s="160">
        <f t="shared" si="1"/>
        <v>6229</v>
      </c>
      <c r="I56" s="160">
        <f t="shared" si="3"/>
        <v>28613</v>
      </c>
      <c r="J56" s="160">
        <f t="shared" si="2"/>
        <v>79888</v>
      </c>
      <c r="K56" s="159">
        <f t="shared" si="2"/>
        <v>108501</v>
      </c>
      <c r="L56" s="157">
        <v>6005</v>
      </c>
    </row>
    <row r="57" spans="1:12" ht="12.75">
      <c r="A57" s="156" t="s">
        <v>63</v>
      </c>
      <c r="B57" s="157">
        <v>356493</v>
      </c>
      <c r="C57" s="157">
        <v>5039</v>
      </c>
      <c r="D57" s="158">
        <v>983368</v>
      </c>
      <c r="E57" s="159">
        <f t="shared" si="0"/>
        <v>1344900</v>
      </c>
      <c r="F57" s="157">
        <v>16651</v>
      </c>
      <c r="G57" s="158">
        <v>33356</v>
      </c>
      <c r="H57" s="160">
        <f t="shared" si="1"/>
        <v>50007</v>
      </c>
      <c r="I57" s="160">
        <f t="shared" si="3"/>
        <v>378183</v>
      </c>
      <c r="J57" s="160">
        <f t="shared" si="2"/>
        <v>1016724</v>
      </c>
      <c r="K57" s="159">
        <f t="shared" si="2"/>
        <v>1394907</v>
      </c>
      <c r="L57" s="157">
        <v>3128441</v>
      </c>
    </row>
    <row r="58" spans="1:12" ht="12.75">
      <c r="A58" s="156" t="s">
        <v>64</v>
      </c>
      <c r="B58" s="157">
        <v>40869</v>
      </c>
      <c r="C58" s="157">
        <v>151119</v>
      </c>
      <c r="D58" s="158">
        <v>540135</v>
      </c>
      <c r="E58" s="159">
        <f t="shared" si="0"/>
        <v>732123</v>
      </c>
      <c r="F58" s="157">
        <v>28250</v>
      </c>
      <c r="G58" s="158">
        <v>93846</v>
      </c>
      <c r="H58" s="160">
        <f t="shared" si="1"/>
        <v>122096</v>
      </c>
      <c r="I58" s="160">
        <f t="shared" si="3"/>
        <v>220238</v>
      </c>
      <c r="J58" s="160">
        <f t="shared" si="2"/>
        <v>633981</v>
      </c>
      <c r="K58" s="159">
        <f t="shared" si="2"/>
        <v>854219</v>
      </c>
      <c r="L58" s="157">
        <v>882910</v>
      </c>
    </row>
    <row r="59" spans="1:12" ht="12.75">
      <c r="A59" s="156" t="s">
        <v>65</v>
      </c>
      <c r="B59" s="157">
        <v>157</v>
      </c>
      <c r="C59" s="157">
        <v>38</v>
      </c>
      <c r="D59" s="158">
        <v>1820</v>
      </c>
      <c r="E59" s="159">
        <f t="shared" si="0"/>
        <v>2015</v>
      </c>
      <c r="F59" s="157">
        <v>450</v>
      </c>
      <c r="G59" s="158">
        <v>342</v>
      </c>
      <c r="H59" s="160">
        <f t="shared" si="1"/>
        <v>792</v>
      </c>
      <c r="I59" s="160">
        <f t="shared" si="3"/>
        <v>645</v>
      </c>
      <c r="J59" s="160">
        <f t="shared" si="2"/>
        <v>2162</v>
      </c>
      <c r="K59" s="159">
        <f t="shared" si="2"/>
        <v>2807</v>
      </c>
      <c r="L59" s="157">
        <v>545</v>
      </c>
    </row>
    <row r="60" spans="1:12" ht="12.75">
      <c r="A60" s="156" t="s">
        <v>66</v>
      </c>
      <c r="B60" s="157">
        <v>959</v>
      </c>
      <c r="C60" s="157">
        <v>82</v>
      </c>
      <c r="D60" s="158">
        <v>2836</v>
      </c>
      <c r="E60" s="159">
        <f t="shared" si="0"/>
        <v>3877</v>
      </c>
      <c r="F60" s="157">
        <v>152</v>
      </c>
      <c r="G60" s="158">
        <v>523</v>
      </c>
      <c r="H60" s="160">
        <f t="shared" si="1"/>
        <v>675</v>
      </c>
      <c r="I60" s="160">
        <f t="shared" si="3"/>
        <v>1193</v>
      </c>
      <c r="J60" s="160">
        <f t="shared" si="2"/>
        <v>3359</v>
      </c>
      <c r="K60" s="159">
        <f t="shared" si="2"/>
        <v>4552</v>
      </c>
      <c r="L60" s="157">
        <v>219</v>
      </c>
    </row>
    <row r="61" spans="1:12" ht="12.75">
      <c r="A61" s="156" t="s">
        <v>67</v>
      </c>
      <c r="B61" s="157">
        <v>25829</v>
      </c>
      <c r="C61" s="157">
        <v>337</v>
      </c>
      <c r="D61" s="158">
        <v>58965</v>
      </c>
      <c r="E61" s="159">
        <f t="shared" si="0"/>
        <v>85131</v>
      </c>
      <c r="F61" s="157">
        <v>4142</v>
      </c>
      <c r="G61" s="158">
        <v>12117</v>
      </c>
      <c r="H61" s="160">
        <f t="shared" si="1"/>
        <v>16259</v>
      </c>
      <c r="I61" s="160">
        <f t="shared" si="3"/>
        <v>30308</v>
      </c>
      <c r="J61" s="160">
        <f t="shared" si="2"/>
        <v>71082</v>
      </c>
      <c r="K61" s="159">
        <f t="shared" si="2"/>
        <v>101390</v>
      </c>
      <c r="L61" s="157">
        <v>10040</v>
      </c>
    </row>
    <row r="62" spans="1:12" ht="12.75">
      <c r="A62" s="156" t="s">
        <v>68</v>
      </c>
      <c r="B62" s="157">
        <v>490</v>
      </c>
      <c r="C62" s="157">
        <v>126</v>
      </c>
      <c r="D62" s="158">
        <v>815</v>
      </c>
      <c r="E62" s="159">
        <f t="shared" si="0"/>
        <v>1431</v>
      </c>
      <c r="F62" s="157">
        <v>1169</v>
      </c>
      <c r="G62" s="158">
        <v>654</v>
      </c>
      <c r="H62" s="160">
        <f t="shared" si="1"/>
        <v>1823</v>
      </c>
      <c r="I62" s="160">
        <f t="shared" si="3"/>
        <v>1785</v>
      </c>
      <c r="J62" s="160">
        <f t="shared" si="2"/>
        <v>1469</v>
      </c>
      <c r="K62" s="159">
        <f t="shared" si="2"/>
        <v>3254</v>
      </c>
      <c r="L62" s="157">
        <v>1600</v>
      </c>
    </row>
    <row r="63" spans="1:12" ht="12.75">
      <c r="A63" s="156" t="s">
        <v>69</v>
      </c>
      <c r="B63" s="157">
        <v>5452</v>
      </c>
      <c r="C63" s="157">
        <v>73</v>
      </c>
      <c r="D63" s="158">
        <v>11724</v>
      </c>
      <c r="E63" s="159">
        <f t="shared" si="0"/>
        <v>17249</v>
      </c>
      <c r="F63" s="157">
        <v>2414</v>
      </c>
      <c r="G63" s="158">
        <v>5128</v>
      </c>
      <c r="H63" s="160">
        <f t="shared" si="1"/>
        <v>7542</v>
      </c>
      <c r="I63" s="160">
        <f t="shared" si="3"/>
        <v>7939</v>
      </c>
      <c r="J63" s="160">
        <f t="shared" si="2"/>
        <v>16852</v>
      </c>
      <c r="K63" s="159">
        <f t="shared" si="2"/>
        <v>24791</v>
      </c>
      <c r="L63" s="157">
        <v>8643</v>
      </c>
    </row>
    <row r="64" spans="1:12" ht="12.75">
      <c r="A64" s="156" t="s">
        <v>70</v>
      </c>
      <c r="B64" s="157">
        <v>645</v>
      </c>
      <c r="C64" s="157">
        <v>2587</v>
      </c>
      <c r="D64" s="158">
        <v>7407</v>
      </c>
      <c r="E64" s="159">
        <f>SUM(B64:D64)</f>
        <v>10639</v>
      </c>
      <c r="F64" s="157">
        <v>528</v>
      </c>
      <c r="G64" s="158">
        <v>1542</v>
      </c>
      <c r="H64" s="160">
        <f t="shared" si="1"/>
        <v>2070</v>
      </c>
      <c r="I64" s="160">
        <f t="shared" si="3"/>
        <v>3760</v>
      </c>
      <c r="J64" s="160">
        <f t="shared" si="2"/>
        <v>8949</v>
      </c>
      <c r="K64" s="159">
        <f t="shared" si="2"/>
        <v>12709</v>
      </c>
      <c r="L64" s="157">
        <v>2153</v>
      </c>
    </row>
    <row r="65" spans="1:12" ht="12.75">
      <c r="A65" s="156" t="s">
        <v>71</v>
      </c>
      <c r="B65" s="157">
        <v>8306</v>
      </c>
      <c r="C65" s="157">
        <v>732</v>
      </c>
      <c r="D65" s="158">
        <v>30922</v>
      </c>
      <c r="E65" s="159">
        <f t="shared" si="0"/>
        <v>39960</v>
      </c>
      <c r="F65" s="157">
        <v>1895</v>
      </c>
      <c r="G65" s="158">
        <v>4197</v>
      </c>
      <c r="H65" s="160">
        <f t="shared" si="1"/>
        <v>6092</v>
      </c>
      <c r="I65" s="160">
        <f t="shared" si="3"/>
        <v>10933</v>
      </c>
      <c r="J65" s="160">
        <f t="shared" si="2"/>
        <v>35119</v>
      </c>
      <c r="K65" s="159">
        <f t="shared" si="2"/>
        <v>46052</v>
      </c>
      <c r="L65" s="157">
        <v>34017</v>
      </c>
    </row>
    <row r="66" spans="1:12" ht="12.75">
      <c r="A66" s="156" t="s">
        <v>72</v>
      </c>
      <c r="B66" s="157">
        <v>2463</v>
      </c>
      <c r="C66" s="157">
        <v>1231</v>
      </c>
      <c r="D66" s="158">
        <v>12490</v>
      </c>
      <c r="E66" s="159">
        <f t="shared" si="0"/>
        <v>16184</v>
      </c>
      <c r="F66" s="157">
        <v>1810</v>
      </c>
      <c r="G66" s="158">
        <v>4717</v>
      </c>
      <c r="H66" s="160">
        <f t="shared" si="1"/>
        <v>6527</v>
      </c>
      <c r="I66" s="160">
        <f t="shared" si="3"/>
        <v>5504</v>
      </c>
      <c r="J66" s="160">
        <f t="shared" si="2"/>
        <v>17207</v>
      </c>
      <c r="K66" s="159">
        <f t="shared" si="2"/>
        <v>22711</v>
      </c>
      <c r="L66" s="157">
        <v>4070</v>
      </c>
    </row>
    <row r="67" spans="1:12" ht="12.75">
      <c r="A67" s="156" t="s">
        <v>73</v>
      </c>
      <c r="B67" s="157">
        <v>67</v>
      </c>
      <c r="C67" s="157">
        <v>44</v>
      </c>
      <c r="D67" s="158">
        <v>182</v>
      </c>
      <c r="E67" s="159">
        <f t="shared" si="0"/>
        <v>293</v>
      </c>
      <c r="F67" s="157">
        <v>336</v>
      </c>
      <c r="G67" s="158">
        <v>878</v>
      </c>
      <c r="H67" s="160">
        <f t="shared" si="1"/>
        <v>1214</v>
      </c>
      <c r="I67" s="160">
        <f t="shared" si="3"/>
        <v>447</v>
      </c>
      <c r="J67" s="160">
        <f t="shared" si="2"/>
        <v>1060</v>
      </c>
      <c r="K67" s="159">
        <f t="shared" si="2"/>
        <v>1507</v>
      </c>
      <c r="L67" s="157">
        <v>1364</v>
      </c>
    </row>
    <row r="68" spans="1:12" ht="12.75">
      <c r="A68" s="156" t="s">
        <v>74</v>
      </c>
      <c r="B68" s="157">
        <v>34246</v>
      </c>
      <c r="C68" s="157">
        <v>33153</v>
      </c>
      <c r="D68" s="158">
        <v>182224</v>
      </c>
      <c r="E68" s="159">
        <f t="shared" si="0"/>
        <v>249623</v>
      </c>
      <c r="F68" s="157">
        <v>43187</v>
      </c>
      <c r="G68" s="158">
        <v>128441</v>
      </c>
      <c r="H68" s="160">
        <f t="shared" si="1"/>
        <v>171628</v>
      </c>
      <c r="I68" s="160">
        <f t="shared" si="3"/>
        <v>110586</v>
      </c>
      <c r="J68" s="160">
        <f t="shared" si="2"/>
        <v>310665</v>
      </c>
      <c r="K68" s="159">
        <f t="shared" si="2"/>
        <v>421251</v>
      </c>
      <c r="L68" s="157">
        <v>53521</v>
      </c>
    </row>
    <row r="69" spans="1:12" ht="12.75">
      <c r="A69" s="156" t="s">
        <v>75</v>
      </c>
      <c r="B69" s="157">
        <v>677</v>
      </c>
      <c r="C69" s="157">
        <v>5</v>
      </c>
      <c r="D69" s="158">
        <v>2287</v>
      </c>
      <c r="E69" s="159">
        <f t="shared" si="0"/>
        <v>2969</v>
      </c>
      <c r="F69" s="157">
        <v>2272</v>
      </c>
      <c r="G69" s="158">
        <v>7846</v>
      </c>
      <c r="H69" s="160">
        <f t="shared" si="1"/>
        <v>10118</v>
      </c>
      <c r="I69" s="160">
        <f t="shared" si="3"/>
        <v>2954</v>
      </c>
      <c r="J69" s="160">
        <f t="shared" si="2"/>
        <v>10133</v>
      </c>
      <c r="K69" s="159">
        <f t="shared" si="2"/>
        <v>13087</v>
      </c>
      <c r="L69" s="157">
        <v>5254</v>
      </c>
    </row>
    <row r="70" spans="1:12" ht="12.75">
      <c r="A70" s="156" t="s">
        <v>76</v>
      </c>
      <c r="B70" s="157">
        <v>3252</v>
      </c>
      <c r="C70" s="157">
        <v>1374</v>
      </c>
      <c r="D70" s="158">
        <v>17350</v>
      </c>
      <c r="E70" s="159">
        <f t="shared" si="0"/>
        <v>21976</v>
      </c>
      <c r="F70" s="157">
        <v>927</v>
      </c>
      <c r="G70" s="158">
        <v>4265</v>
      </c>
      <c r="H70" s="160">
        <f t="shared" si="1"/>
        <v>5192</v>
      </c>
      <c r="I70" s="160">
        <f t="shared" si="3"/>
        <v>5553</v>
      </c>
      <c r="J70" s="160">
        <f t="shared" si="2"/>
        <v>21615</v>
      </c>
      <c r="K70" s="159">
        <f t="shared" si="2"/>
        <v>27168</v>
      </c>
      <c r="L70" s="157">
        <v>16434</v>
      </c>
    </row>
    <row r="71" spans="1:12" ht="12.75">
      <c r="A71" s="156" t="s">
        <v>77</v>
      </c>
      <c r="B71" s="157">
        <v>8150</v>
      </c>
      <c r="C71" s="157">
        <v>918</v>
      </c>
      <c r="D71" s="158">
        <v>26946</v>
      </c>
      <c r="E71" s="159">
        <f t="shared" si="0"/>
        <v>36014</v>
      </c>
      <c r="F71" s="157">
        <v>572</v>
      </c>
      <c r="G71" s="158">
        <v>2238</v>
      </c>
      <c r="H71" s="160">
        <f t="shared" si="1"/>
        <v>2810</v>
      </c>
      <c r="I71" s="160">
        <f t="shared" si="3"/>
        <v>9640</v>
      </c>
      <c r="J71" s="160">
        <f t="shared" si="2"/>
        <v>29184</v>
      </c>
      <c r="K71" s="159">
        <f t="shared" si="2"/>
        <v>38824</v>
      </c>
      <c r="L71" s="157">
        <v>38</v>
      </c>
    </row>
    <row r="72" spans="1:12" ht="12.75">
      <c r="A72" s="156" t="s">
        <v>78</v>
      </c>
      <c r="B72" s="157">
        <v>0</v>
      </c>
      <c r="C72" s="157">
        <v>14</v>
      </c>
      <c r="D72" s="158">
        <v>90</v>
      </c>
      <c r="E72" s="159">
        <f t="shared" si="0"/>
        <v>104</v>
      </c>
      <c r="F72" s="157">
        <v>89</v>
      </c>
      <c r="G72" s="158">
        <v>331</v>
      </c>
      <c r="H72" s="160">
        <f t="shared" si="1"/>
        <v>420</v>
      </c>
      <c r="I72" s="160">
        <f t="shared" si="3"/>
        <v>103</v>
      </c>
      <c r="J72" s="160">
        <f t="shared" si="2"/>
        <v>421</v>
      </c>
      <c r="K72" s="159">
        <f t="shared" si="2"/>
        <v>524</v>
      </c>
      <c r="L72" s="157">
        <v>40</v>
      </c>
    </row>
    <row r="73" spans="1:12" ht="12.75">
      <c r="A73" s="156" t="s">
        <v>79</v>
      </c>
      <c r="B73" s="157">
        <v>49955</v>
      </c>
      <c r="C73" s="157">
        <v>3209</v>
      </c>
      <c r="D73" s="158">
        <v>141476</v>
      </c>
      <c r="E73" s="159">
        <f t="shared" si="0"/>
        <v>194640</v>
      </c>
      <c r="F73" s="157">
        <v>7227</v>
      </c>
      <c r="G73" s="158">
        <v>18355</v>
      </c>
      <c r="H73" s="160">
        <f t="shared" si="1"/>
        <v>25582</v>
      </c>
      <c r="I73" s="160">
        <f t="shared" si="3"/>
        <v>60391</v>
      </c>
      <c r="J73" s="160">
        <f t="shared" si="2"/>
        <v>159831</v>
      </c>
      <c r="K73" s="159">
        <f t="shared" si="2"/>
        <v>220222</v>
      </c>
      <c r="L73" s="157">
        <v>128115</v>
      </c>
    </row>
    <row r="74" spans="1:12" ht="12.75">
      <c r="A74" s="156" t="s">
        <v>80</v>
      </c>
      <c r="B74" s="157">
        <v>1</v>
      </c>
      <c r="C74" s="157">
        <v>0</v>
      </c>
      <c r="D74" s="158">
        <v>1</v>
      </c>
      <c r="E74" s="159">
        <f t="shared" si="0"/>
        <v>2</v>
      </c>
      <c r="F74" s="157">
        <v>0</v>
      </c>
      <c r="G74" s="158">
        <v>0</v>
      </c>
      <c r="H74" s="160">
        <f t="shared" si="1"/>
        <v>0</v>
      </c>
      <c r="I74" s="160">
        <f t="shared" si="3"/>
        <v>1</v>
      </c>
      <c r="J74" s="160">
        <f t="shared" si="2"/>
        <v>1</v>
      </c>
      <c r="K74" s="159">
        <f t="shared" si="2"/>
        <v>2</v>
      </c>
      <c r="L74" s="157">
        <v>0</v>
      </c>
    </row>
    <row r="75" spans="1:12" ht="12.75">
      <c r="A75" s="156" t="s">
        <v>81</v>
      </c>
      <c r="B75" s="157">
        <v>135395</v>
      </c>
      <c r="C75" s="157">
        <v>0</v>
      </c>
      <c r="D75" s="158">
        <v>255408</v>
      </c>
      <c r="E75" s="159">
        <f t="shared" si="0"/>
        <v>390803</v>
      </c>
      <c r="F75" s="157">
        <v>1</v>
      </c>
      <c r="G75" s="158">
        <v>0</v>
      </c>
      <c r="H75" s="160">
        <f t="shared" si="1"/>
        <v>1</v>
      </c>
      <c r="I75" s="160">
        <f t="shared" si="3"/>
        <v>135396</v>
      </c>
      <c r="J75" s="160">
        <f t="shared" si="2"/>
        <v>255408</v>
      </c>
      <c r="K75" s="159">
        <f t="shared" si="2"/>
        <v>390804</v>
      </c>
      <c r="L75" s="157">
        <v>112737</v>
      </c>
    </row>
    <row r="76" spans="1:12" ht="12.75">
      <c r="A76" s="156" t="s">
        <v>82</v>
      </c>
      <c r="B76" s="157">
        <v>223</v>
      </c>
      <c r="C76" s="157">
        <v>100</v>
      </c>
      <c r="D76" s="158">
        <v>642</v>
      </c>
      <c r="E76" s="159">
        <f t="shared" si="0"/>
        <v>965</v>
      </c>
      <c r="F76" s="157">
        <v>5</v>
      </c>
      <c r="G76" s="158">
        <v>4</v>
      </c>
      <c r="H76" s="160">
        <f t="shared" si="1"/>
        <v>9</v>
      </c>
      <c r="I76" s="160">
        <f t="shared" si="3"/>
        <v>328</v>
      </c>
      <c r="J76" s="160">
        <f t="shared" si="2"/>
        <v>646</v>
      </c>
      <c r="K76" s="159">
        <f t="shared" si="2"/>
        <v>974</v>
      </c>
      <c r="L76" s="157">
        <v>14</v>
      </c>
    </row>
    <row r="77" spans="1:12" ht="12.75">
      <c r="A77" s="156" t="s">
        <v>83</v>
      </c>
      <c r="B77" s="157">
        <v>0</v>
      </c>
      <c r="C77" s="157">
        <v>0</v>
      </c>
      <c r="D77" s="158">
        <v>0</v>
      </c>
      <c r="E77" s="159">
        <f t="shared" si="0"/>
        <v>0</v>
      </c>
      <c r="F77" s="157">
        <v>37</v>
      </c>
      <c r="G77" s="158">
        <v>100</v>
      </c>
      <c r="H77" s="160">
        <f t="shared" si="1"/>
        <v>137</v>
      </c>
      <c r="I77" s="160">
        <f t="shared" si="3"/>
        <v>37</v>
      </c>
      <c r="J77" s="160">
        <f t="shared" si="2"/>
        <v>100</v>
      </c>
      <c r="K77" s="159">
        <f t="shared" si="2"/>
        <v>137</v>
      </c>
      <c r="L77" s="157">
        <v>229</v>
      </c>
    </row>
    <row r="78" spans="1:12" ht="12.75">
      <c r="A78" s="156" t="s">
        <v>84</v>
      </c>
      <c r="B78" s="157">
        <v>294</v>
      </c>
      <c r="C78" s="157">
        <v>5</v>
      </c>
      <c r="D78" s="158">
        <v>1342</v>
      </c>
      <c r="E78" s="159">
        <f t="shared" si="0"/>
        <v>1641</v>
      </c>
      <c r="F78" s="157">
        <v>690</v>
      </c>
      <c r="G78" s="158">
        <v>1673</v>
      </c>
      <c r="H78" s="160">
        <f t="shared" si="1"/>
        <v>2363</v>
      </c>
      <c r="I78" s="160">
        <f t="shared" si="3"/>
        <v>989</v>
      </c>
      <c r="J78" s="160">
        <f t="shared" si="2"/>
        <v>3015</v>
      </c>
      <c r="K78" s="159">
        <f t="shared" si="2"/>
        <v>4004</v>
      </c>
      <c r="L78" s="157">
        <v>2316</v>
      </c>
    </row>
    <row r="79" spans="1:12" ht="12.75">
      <c r="A79" s="156" t="s">
        <v>85</v>
      </c>
      <c r="B79" s="157">
        <v>0</v>
      </c>
      <c r="C79" s="157">
        <v>131</v>
      </c>
      <c r="D79" s="158">
        <v>329</v>
      </c>
      <c r="E79" s="159">
        <f t="shared" si="0"/>
        <v>460</v>
      </c>
      <c r="F79" s="157">
        <v>101</v>
      </c>
      <c r="G79" s="158">
        <v>345</v>
      </c>
      <c r="H79" s="160">
        <f t="shared" si="1"/>
        <v>446</v>
      </c>
      <c r="I79" s="160">
        <f t="shared" si="3"/>
        <v>232</v>
      </c>
      <c r="J79" s="160">
        <f t="shared" si="2"/>
        <v>674</v>
      </c>
      <c r="K79" s="159">
        <f t="shared" si="2"/>
        <v>906</v>
      </c>
      <c r="L79" s="157">
        <v>536</v>
      </c>
    </row>
    <row r="80" spans="1:12" ht="12.75">
      <c r="A80" s="156" t="s">
        <v>86</v>
      </c>
      <c r="B80" s="157">
        <v>0</v>
      </c>
      <c r="C80" s="157">
        <v>0</v>
      </c>
      <c r="D80" s="158">
        <v>4</v>
      </c>
      <c r="E80" s="159">
        <f t="shared" si="0"/>
        <v>4</v>
      </c>
      <c r="F80" s="157">
        <v>2</v>
      </c>
      <c r="G80" s="158">
        <v>6</v>
      </c>
      <c r="H80" s="160">
        <f t="shared" si="1"/>
        <v>8</v>
      </c>
      <c r="I80" s="160">
        <f t="shared" si="3"/>
        <v>2</v>
      </c>
      <c r="J80" s="160">
        <f t="shared" si="2"/>
        <v>10</v>
      </c>
      <c r="K80" s="159">
        <f t="shared" si="2"/>
        <v>12</v>
      </c>
      <c r="L80" s="157">
        <v>7</v>
      </c>
    </row>
    <row r="81" spans="1:12" ht="12.75">
      <c r="A81" s="156" t="s">
        <v>87</v>
      </c>
      <c r="B81" s="157">
        <v>275</v>
      </c>
      <c r="C81" s="157">
        <v>2</v>
      </c>
      <c r="D81" s="158">
        <v>1197</v>
      </c>
      <c r="E81" s="159">
        <f t="shared" si="0"/>
        <v>1474</v>
      </c>
      <c r="F81" s="157">
        <v>735</v>
      </c>
      <c r="G81" s="158">
        <v>1917</v>
      </c>
      <c r="H81" s="160">
        <f t="shared" si="1"/>
        <v>2652</v>
      </c>
      <c r="I81" s="160">
        <f t="shared" si="3"/>
        <v>1012</v>
      </c>
      <c r="J81" s="160">
        <f t="shared" si="2"/>
        <v>3114</v>
      </c>
      <c r="K81" s="159">
        <f t="shared" si="2"/>
        <v>4126</v>
      </c>
      <c r="L81" s="157">
        <v>559</v>
      </c>
    </row>
    <row r="82" spans="1:12" ht="12.75">
      <c r="A82" s="156" t="s">
        <v>88</v>
      </c>
      <c r="B82" s="157">
        <v>4734</v>
      </c>
      <c r="C82" s="157">
        <v>334</v>
      </c>
      <c r="D82" s="158">
        <v>10782</v>
      </c>
      <c r="E82" s="159">
        <f t="shared" si="0"/>
        <v>15850</v>
      </c>
      <c r="F82" s="157">
        <v>483</v>
      </c>
      <c r="G82" s="158">
        <v>1187</v>
      </c>
      <c r="H82" s="160">
        <f t="shared" si="1"/>
        <v>1670</v>
      </c>
      <c r="I82" s="160">
        <f t="shared" si="3"/>
        <v>5551</v>
      </c>
      <c r="J82" s="160">
        <f t="shared" si="2"/>
        <v>11969</v>
      </c>
      <c r="K82" s="159">
        <f t="shared" si="2"/>
        <v>17520</v>
      </c>
      <c r="L82" s="157">
        <v>12</v>
      </c>
    </row>
    <row r="83" spans="1:12" ht="12.75">
      <c r="A83" s="156" t="s">
        <v>89</v>
      </c>
      <c r="B83" s="157">
        <v>1487</v>
      </c>
      <c r="C83" s="157">
        <v>361</v>
      </c>
      <c r="D83" s="158">
        <v>4874</v>
      </c>
      <c r="E83" s="159">
        <f t="shared" si="0"/>
        <v>6722</v>
      </c>
      <c r="F83" s="157">
        <v>2308</v>
      </c>
      <c r="G83" s="158">
        <v>5802</v>
      </c>
      <c r="H83" s="160">
        <f t="shared" si="1"/>
        <v>8110</v>
      </c>
      <c r="I83" s="160">
        <f t="shared" si="3"/>
        <v>4156</v>
      </c>
      <c r="J83" s="160">
        <f t="shared" si="2"/>
        <v>10676</v>
      </c>
      <c r="K83" s="159">
        <f t="shared" si="2"/>
        <v>14832</v>
      </c>
      <c r="L83" s="157">
        <v>8866</v>
      </c>
    </row>
    <row r="84" spans="1:12" ht="12.75">
      <c r="A84" s="156" t="s">
        <v>90</v>
      </c>
      <c r="B84" s="157">
        <v>94</v>
      </c>
      <c r="C84" s="157">
        <v>2</v>
      </c>
      <c r="D84" s="158">
        <v>211</v>
      </c>
      <c r="E84" s="159">
        <f t="shared" si="0"/>
        <v>307</v>
      </c>
      <c r="F84" s="157">
        <v>324</v>
      </c>
      <c r="G84" s="158">
        <v>1058</v>
      </c>
      <c r="H84" s="160">
        <f t="shared" si="1"/>
        <v>1382</v>
      </c>
      <c r="I84" s="160">
        <f t="shared" si="3"/>
        <v>420</v>
      </c>
      <c r="J84" s="160">
        <f t="shared" si="2"/>
        <v>1269</v>
      </c>
      <c r="K84" s="159">
        <f t="shared" si="2"/>
        <v>1689</v>
      </c>
      <c r="L84" s="157">
        <v>309</v>
      </c>
    </row>
    <row r="85" spans="1:12" ht="12.75">
      <c r="A85" s="156" t="s">
        <v>91</v>
      </c>
      <c r="B85" s="157">
        <v>4</v>
      </c>
      <c r="C85" s="157">
        <v>0</v>
      </c>
      <c r="D85" s="158">
        <v>10</v>
      </c>
      <c r="E85" s="159">
        <f t="shared" si="0"/>
        <v>14</v>
      </c>
      <c r="F85" s="157">
        <v>4</v>
      </c>
      <c r="G85" s="158">
        <v>24</v>
      </c>
      <c r="H85" s="160">
        <f t="shared" si="1"/>
        <v>28</v>
      </c>
      <c r="I85" s="160">
        <f t="shared" si="3"/>
        <v>8</v>
      </c>
      <c r="J85" s="160">
        <f t="shared" si="2"/>
        <v>34</v>
      </c>
      <c r="K85" s="159">
        <f t="shared" si="2"/>
        <v>42</v>
      </c>
      <c r="L85" s="157">
        <v>23</v>
      </c>
    </row>
    <row r="86" spans="1:12" ht="12.75">
      <c r="A86" s="156" t="s">
        <v>92</v>
      </c>
      <c r="B86" s="157">
        <v>4599</v>
      </c>
      <c r="C86" s="157">
        <v>6534</v>
      </c>
      <c r="D86" s="158">
        <v>55119</v>
      </c>
      <c r="E86" s="159">
        <f>SUM(B86:D86)</f>
        <v>66252</v>
      </c>
      <c r="F86" s="157">
        <v>18955</v>
      </c>
      <c r="G86" s="158">
        <v>40936</v>
      </c>
      <c r="H86" s="160">
        <f t="shared" si="1"/>
        <v>59891</v>
      </c>
      <c r="I86" s="160">
        <f t="shared" si="3"/>
        <v>30088</v>
      </c>
      <c r="J86" s="160">
        <f>SUM(D86+G86)</f>
        <v>96055</v>
      </c>
      <c r="K86" s="159">
        <f t="shared" si="2"/>
        <v>126143</v>
      </c>
      <c r="L86" s="157">
        <v>63464</v>
      </c>
    </row>
    <row r="87" spans="1:12" ht="12.75">
      <c r="A87" s="156" t="s">
        <v>93</v>
      </c>
      <c r="B87" s="157">
        <v>459</v>
      </c>
      <c r="C87" s="157">
        <v>157</v>
      </c>
      <c r="D87" s="158">
        <v>2269</v>
      </c>
      <c r="E87" s="159">
        <f t="shared" si="0"/>
        <v>2885</v>
      </c>
      <c r="F87" s="157">
        <v>353</v>
      </c>
      <c r="G87" s="158">
        <v>842</v>
      </c>
      <c r="H87" s="160">
        <f t="shared" si="1"/>
        <v>1195</v>
      </c>
      <c r="I87" s="160">
        <f t="shared" si="3"/>
        <v>969</v>
      </c>
      <c r="J87" s="160">
        <f t="shared" si="2"/>
        <v>3111</v>
      </c>
      <c r="K87" s="159">
        <f t="shared" si="2"/>
        <v>4080</v>
      </c>
      <c r="L87" s="157">
        <v>1123</v>
      </c>
    </row>
    <row r="88" spans="1:12" ht="12.75">
      <c r="A88" s="156" t="s">
        <v>94</v>
      </c>
      <c r="B88" s="157">
        <v>6483</v>
      </c>
      <c r="C88" s="157">
        <v>83</v>
      </c>
      <c r="D88" s="158">
        <v>17403</v>
      </c>
      <c r="E88" s="159">
        <f t="shared" si="0"/>
        <v>23969</v>
      </c>
      <c r="F88" s="157">
        <v>1402</v>
      </c>
      <c r="G88" s="158">
        <v>6861</v>
      </c>
      <c r="H88" s="160">
        <f t="shared" si="1"/>
        <v>8263</v>
      </c>
      <c r="I88" s="160">
        <f t="shared" si="3"/>
        <v>7968</v>
      </c>
      <c r="J88" s="160">
        <f t="shared" si="2"/>
        <v>24264</v>
      </c>
      <c r="K88" s="159">
        <f t="shared" si="2"/>
        <v>32232</v>
      </c>
      <c r="L88" s="157">
        <v>16116</v>
      </c>
    </row>
    <row r="89" spans="1:12" ht="12.75">
      <c r="A89" s="156" t="s">
        <v>95</v>
      </c>
      <c r="B89" s="157">
        <v>107</v>
      </c>
      <c r="C89" s="157">
        <v>3</v>
      </c>
      <c r="D89" s="158">
        <v>679</v>
      </c>
      <c r="E89" s="159">
        <f aca="true" t="shared" si="4" ref="E89:E119">SUM(B89:D89)</f>
        <v>789</v>
      </c>
      <c r="F89" s="157">
        <v>0</v>
      </c>
      <c r="G89" s="158">
        <v>23</v>
      </c>
      <c r="H89" s="160">
        <f aca="true" t="shared" si="5" ref="H89:H119">SUM(F89:G89)</f>
        <v>23</v>
      </c>
      <c r="I89" s="160">
        <f t="shared" si="3"/>
        <v>110</v>
      </c>
      <c r="J89" s="160">
        <f aca="true" t="shared" si="6" ref="J89:K119">SUM(D89+G89)</f>
        <v>702</v>
      </c>
      <c r="K89" s="159">
        <f t="shared" si="6"/>
        <v>812</v>
      </c>
      <c r="L89" s="157">
        <v>25</v>
      </c>
    </row>
    <row r="90" spans="1:12" ht="12.75">
      <c r="A90" s="156" t="s">
        <v>96</v>
      </c>
      <c r="B90" s="157">
        <v>11065</v>
      </c>
      <c r="C90" s="157">
        <v>8610</v>
      </c>
      <c r="D90" s="158">
        <v>63874</v>
      </c>
      <c r="E90" s="159">
        <f t="shared" si="4"/>
        <v>83549</v>
      </c>
      <c r="F90" s="157">
        <v>3754</v>
      </c>
      <c r="G90" s="158">
        <v>6864</v>
      </c>
      <c r="H90" s="160">
        <f t="shared" si="5"/>
        <v>10618</v>
      </c>
      <c r="I90" s="160">
        <f aca="true" t="shared" si="7" ref="I90:I119">SUM(B90+C90+F90)</f>
        <v>23429</v>
      </c>
      <c r="J90" s="160">
        <f t="shared" si="6"/>
        <v>70738</v>
      </c>
      <c r="K90" s="159">
        <f t="shared" si="6"/>
        <v>94167</v>
      </c>
      <c r="L90" s="157">
        <v>62407</v>
      </c>
    </row>
    <row r="91" spans="1:12" ht="12.75">
      <c r="A91" s="156" t="s">
        <v>97</v>
      </c>
      <c r="B91" s="157">
        <v>32886</v>
      </c>
      <c r="C91" s="157">
        <v>4</v>
      </c>
      <c r="D91" s="158">
        <v>75220</v>
      </c>
      <c r="E91" s="159">
        <f t="shared" si="4"/>
        <v>108110</v>
      </c>
      <c r="F91" s="157">
        <v>4339</v>
      </c>
      <c r="G91" s="158">
        <v>10313</v>
      </c>
      <c r="H91" s="160">
        <f t="shared" si="5"/>
        <v>14652</v>
      </c>
      <c r="I91" s="160">
        <f t="shared" si="7"/>
        <v>37229</v>
      </c>
      <c r="J91" s="160">
        <f t="shared" si="6"/>
        <v>85533</v>
      </c>
      <c r="K91" s="159">
        <f t="shared" si="6"/>
        <v>122762</v>
      </c>
      <c r="L91" s="157">
        <v>264680</v>
      </c>
    </row>
    <row r="92" spans="1:12" ht="12.75">
      <c r="A92" s="156" t="s">
        <v>98</v>
      </c>
      <c r="B92" s="157">
        <v>77319</v>
      </c>
      <c r="C92" s="157">
        <v>103</v>
      </c>
      <c r="D92" s="158">
        <v>129204</v>
      </c>
      <c r="E92" s="159">
        <f t="shared" si="4"/>
        <v>206626</v>
      </c>
      <c r="F92" s="157">
        <v>850</v>
      </c>
      <c r="G92" s="158">
        <v>869</v>
      </c>
      <c r="H92" s="160">
        <f t="shared" si="5"/>
        <v>1719</v>
      </c>
      <c r="I92" s="160">
        <f t="shared" si="7"/>
        <v>78272</v>
      </c>
      <c r="J92" s="160">
        <f t="shared" si="6"/>
        <v>130073</v>
      </c>
      <c r="K92" s="159">
        <f t="shared" si="6"/>
        <v>208345</v>
      </c>
      <c r="L92" s="157">
        <v>33887</v>
      </c>
    </row>
    <row r="93" spans="1:12" ht="12.75">
      <c r="A93" s="156" t="s">
        <v>99</v>
      </c>
      <c r="B93" s="157">
        <v>99342</v>
      </c>
      <c r="C93" s="157">
        <v>11982</v>
      </c>
      <c r="D93" s="158">
        <v>172304</v>
      </c>
      <c r="E93" s="159">
        <f t="shared" si="4"/>
        <v>283628</v>
      </c>
      <c r="F93" s="157">
        <v>26809</v>
      </c>
      <c r="G93" s="158">
        <v>34532</v>
      </c>
      <c r="H93" s="160">
        <f t="shared" si="5"/>
        <v>61341</v>
      </c>
      <c r="I93" s="160">
        <f t="shared" si="7"/>
        <v>138133</v>
      </c>
      <c r="J93" s="160">
        <f t="shared" si="6"/>
        <v>206836</v>
      </c>
      <c r="K93" s="159">
        <f t="shared" si="6"/>
        <v>344969</v>
      </c>
      <c r="L93" s="157">
        <v>276375</v>
      </c>
    </row>
    <row r="94" spans="1:12" ht="12.75">
      <c r="A94" s="156" t="s">
        <v>100</v>
      </c>
      <c r="B94" s="157">
        <v>9</v>
      </c>
      <c r="C94" s="157">
        <v>259</v>
      </c>
      <c r="D94" s="158">
        <v>686</v>
      </c>
      <c r="E94" s="159">
        <f t="shared" si="4"/>
        <v>954</v>
      </c>
      <c r="F94" s="157">
        <v>43</v>
      </c>
      <c r="G94" s="158">
        <v>105</v>
      </c>
      <c r="H94" s="160">
        <f t="shared" si="5"/>
        <v>148</v>
      </c>
      <c r="I94" s="160">
        <f t="shared" si="7"/>
        <v>311</v>
      </c>
      <c r="J94" s="160">
        <f t="shared" si="6"/>
        <v>791</v>
      </c>
      <c r="K94" s="159">
        <f t="shared" si="6"/>
        <v>1102</v>
      </c>
      <c r="L94" s="157">
        <v>255</v>
      </c>
    </row>
    <row r="95" spans="1:12" ht="12.75">
      <c r="A95" s="156" t="s">
        <v>101</v>
      </c>
      <c r="B95" s="157">
        <v>51566</v>
      </c>
      <c r="C95" s="157">
        <v>2875</v>
      </c>
      <c r="D95" s="158">
        <v>121538</v>
      </c>
      <c r="E95" s="159">
        <f t="shared" si="4"/>
        <v>175979</v>
      </c>
      <c r="F95" s="157">
        <v>7957</v>
      </c>
      <c r="G95" s="158">
        <v>18424</v>
      </c>
      <c r="H95" s="160">
        <f t="shared" si="5"/>
        <v>26381</v>
      </c>
      <c r="I95" s="160">
        <f t="shared" si="7"/>
        <v>62398</v>
      </c>
      <c r="J95" s="160">
        <f t="shared" si="6"/>
        <v>139962</v>
      </c>
      <c r="K95" s="159">
        <f t="shared" si="6"/>
        <v>202360</v>
      </c>
      <c r="L95" s="157">
        <v>345829</v>
      </c>
    </row>
    <row r="96" spans="1:12" ht="12.75">
      <c r="A96" s="156" t="s">
        <v>102</v>
      </c>
      <c r="B96" s="157">
        <v>272</v>
      </c>
      <c r="C96" s="157">
        <v>15</v>
      </c>
      <c r="D96" s="158">
        <v>975</v>
      </c>
      <c r="E96" s="159">
        <f t="shared" si="4"/>
        <v>1262</v>
      </c>
      <c r="F96" s="157">
        <v>66</v>
      </c>
      <c r="G96" s="158">
        <v>130</v>
      </c>
      <c r="H96" s="160">
        <f t="shared" si="5"/>
        <v>196</v>
      </c>
      <c r="I96" s="160">
        <f t="shared" si="7"/>
        <v>353</v>
      </c>
      <c r="J96" s="160">
        <f t="shared" si="6"/>
        <v>1105</v>
      </c>
      <c r="K96" s="159">
        <f t="shared" si="6"/>
        <v>1458</v>
      </c>
      <c r="L96" s="157">
        <v>6</v>
      </c>
    </row>
    <row r="97" spans="1:12" ht="12.75">
      <c r="A97" s="156" t="s">
        <v>103</v>
      </c>
      <c r="B97" s="157">
        <v>10901</v>
      </c>
      <c r="C97" s="157">
        <v>337</v>
      </c>
      <c r="D97" s="158">
        <v>21734</v>
      </c>
      <c r="E97" s="159">
        <f t="shared" si="4"/>
        <v>32972</v>
      </c>
      <c r="F97" s="157">
        <v>628</v>
      </c>
      <c r="G97" s="158">
        <v>1560</v>
      </c>
      <c r="H97" s="160">
        <f t="shared" si="5"/>
        <v>2188</v>
      </c>
      <c r="I97" s="160">
        <f t="shared" si="7"/>
        <v>11866</v>
      </c>
      <c r="J97" s="160">
        <f t="shared" si="6"/>
        <v>23294</v>
      </c>
      <c r="K97" s="159">
        <f t="shared" si="6"/>
        <v>35160</v>
      </c>
      <c r="L97" s="157">
        <v>1335</v>
      </c>
    </row>
    <row r="98" spans="1:12" ht="12.75">
      <c r="A98" s="156" t="s">
        <v>104</v>
      </c>
      <c r="B98" s="157">
        <v>593</v>
      </c>
      <c r="C98" s="157">
        <v>199</v>
      </c>
      <c r="D98" s="158">
        <v>1964</v>
      </c>
      <c r="E98" s="159">
        <f t="shared" si="4"/>
        <v>2756</v>
      </c>
      <c r="F98" s="157">
        <v>133</v>
      </c>
      <c r="G98" s="158">
        <v>891</v>
      </c>
      <c r="H98" s="160">
        <f t="shared" si="5"/>
        <v>1024</v>
      </c>
      <c r="I98" s="160">
        <f t="shared" si="7"/>
        <v>925</v>
      </c>
      <c r="J98" s="160">
        <f t="shared" si="6"/>
        <v>2855</v>
      </c>
      <c r="K98" s="159">
        <f t="shared" si="6"/>
        <v>3780</v>
      </c>
      <c r="L98" s="157">
        <v>973</v>
      </c>
    </row>
    <row r="99" spans="1:12" ht="12.75">
      <c r="A99" s="156" t="s">
        <v>105</v>
      </c>
      <c r="B99" s="157">
        <v>169</v>
      </c>
      <c r="C99" s="157">
        <v>1</v>
      </c>
      <c r="D99" s="158">
        <v>416</v>
      </c>
      <c r="E99" s="159">
        <f t="shared" si="4"/>
        <v>586</v>
      </c>
      <c r="F99" s="157">
        <v>14</v>
      </c>
      <c r="G99" s="158">
        <v>293</v>
      </c>
      <c r="H99" s="160">
        <f t="shared" si="5"/>
        <v>307</v>
      </c>
      <c r="I99" s="160">
        <f t="shared" si="7"/>
        <v>184</v>
      </c>
      <c r="J99" s="160">
        <f t="shared" si="6"/>
        <v>709</v>
      </c>
      <c r="K99" s="159">
        <f t="shared" si="6"/>
        <v>893</v>
      </c>
      <c r="L99" s="157">
        <v>48</v>
      </c>
    </row>
    <row r="100" spans="1:12" ht="12.75">
      <c r="A100" s="156" t="s">
        <v>106</v>
      </c>
      <c r="B100" s="157">
        <v>0</v>
      </c>
      <c r="C100" s="157">
        <v>0</v>
      </c>
      <c r="D100" s="158">
        <v>2</v>
      </c>
      <c r="E100" s="159">
        <f t="shared" si="4"/>
        <v>2</v>
      </c>
      <c r="F100" s="157">
        <v>1328</v>
      </c>
      <c r="G100" s="158">
        <v>3055</v>
      </c>
      <c r="H100" s="160">
        <f t="shared" si="5"/>
        <v>4383</v>
      </c>
      <c r="I100" s="160">
        <f t="shared" si="7"/>
        <v>1328</v>
      </c>
      <c r="J100" s="160">
        <f t="shared" si="6"/>
        <v>3057</v>
      </c>
      <c r="K100" s="159">
        <f t="shared" si="6"/>
        <v>4385</v>
      </c>
      <c r="L100" s="157">
        <v>66374</v>
      </c>
    </row>
    <row r="101" spans="1:12" ht="12.75">
      <c r="A101" s="156" t="s">
        <v>107</v>
      </c>
      <c r="B101" s="157">
        <v>2086</v>
      </c>
      <c r="C101" s="157">
        <v>9</v>
      </c>
      <c r="D101" s="158">
        <v>2390</v>
      </c>
      <c r="E101" s="159">
        <f t="shared" si="4"/>
        <v>4485</v>
      </c>
      <c r="F101" s="157">
        <v>31118</v>
      </c>
      <c r="G101" s="158">
        <v>72138</v>
      </c>
      <c r="H101" s="160">
        <f t="shared" si="5"/>
        <v>103256</v>
      </c>
      <c r="I101" s="160">
        <f t="shared" si="7"/>
        <v>33213</v>
      </c>
      <c r="J101" s="160">
        <f t="shared" si="6"/>
        <v>74528</v>
      </c>
      <c r="K101" s="159">
        <f t="shared" si="6"/>
        <v>107741</v>
      </c>
      <c r="L101" s="161">
        <v>5289</v>
      </c>
    </row>
    <row r="102" spans="1:12" ht="12.75">
      <c r="A102" s="156" t="s">
        <v>108</v>
      </c>
      <c r="B102" s="157">
        <v>423</v>
      </c>
      <c r="C102" s="157">
        <v>1420</v>
      </c>
      <c r="D102" s="158">
        <v>5817</v>
      </c>
      <c r="E102" s="159">
        <f t="shared" si="4"/>
        <v>7660</v>
      </c>
      <c r="F102" s="157">
        <v>14131</v>
      </c>
      <c r="G102" s="158">
        <v>33656</v>
      </c>
      <c r="H102" s="160">
        <f t="shared" si="5"/>
        <v>47787</v>
      </c>
      <c r="I102" s="160">
        <f t="shared" si="7"/>
        <v>15974</v>
      </c>
      <c r="J102" s="160">
        <f t="shared" si="6"/>
        <v>39473</v>
      </c>
      <c r="K102" s="159">
        <f t="shared" si="6"/>
        <v>55447</v>
      </c>
      <c r="L102" s="157">
        <v>20291</v>
      </c>
    </row>
    <row r="103" spans="1:12" ht="12.75">
      <c r="A103" s="156" t="s">
        <v>109</v>
      </c>
      <c r="B103" s="157">
        <v>24810</v>
      </c>
      <c r="C103" s="157">
        <v>29859</v>
      </c>
      <c r="D103" s="158">
        <v>88553</v>
      </c>
      <c r="E103" s="159">
        <f t="shared" si="4"/>
        <v>143222</v>
      </c>
      <c r="F103" s="157">
        <v>26212</v>
      </c>
      <c r="G103" s="158">
        <v>161114</v>
      </c>
      <c r="H103" s="160">
        <f t="shared" si="5"/>
        <v>187326</v>
      </c>
      <c r="I103" s="160">
        <f t="shared" si="7"/>
        <v>80881</v>
      </c>
      <c r="J103" s="160">
        <f t="shared" si="6"/>
        <v>249667</v>
      </c>
      <c r="K103" s="159">
        <f t="shared" si="6"/>
        <v>330548</v>
      </c>
      <c r="L103" s="157">
        <v>104936</v>
      </c>
    </row>
    <row r="104" spans="1:12" ht="12.75">
      <c r="A104" s="156" t="s">
        <v>110</v>
      </c>
      <c r="B104" s="157">
        <v>92</v>
      </c>
      <c r="C104" s="157">
        <v>9</v>
      </c>
      <c r="D104" s="158">
        <v>421</v>
      </c>
      <c r="E104" s="159">
        <f t="shared" si="4"/>
        <v>522</v>
      </c>
      <c r="F104" s="157">
        <v>25</v>
      </c>
      <c r="G104" s="158">
        <v>43</v>
      </c>
      <c r="H104" s="160">
        <f t="shared" si="5"/>
        <v>68</v>
      </c>
      <c r="I104" s="160">
        <f t="shared" si="7"/>
        <v>126</v>
      </c>
      <c r="J104" s="160">
        <f t="shared" si="6"/>
        <v>464</v>
      </c>
      <c r="K104" s="159">
        <f t="shared" si="6"/>
        <v>590</v>
      </c>
      <c r="L104" s="157">
        <v>173</v>
      </c>
    </row>
    <row r="105" spans="1:12" ht="12.75">
      <c r="A105" s="156" t="s">
        <v>111</v>
      </c>
      <c r="B105" s="157">
        <v>11906</v>
      </c>
      <c r="C105" s="157">
        <v>6262</v>
      </c>
      <c r="D105" s="158">
        <v>48451</v>
      </c>
      <c r="E105" s="159">
        <f t="shared" si="4"/>
        <v>66619</v>
      </c>
      <c r="F105" s="157">
        <v>2305</v>
      </c>
      <c r="G105" s="158">
        <v>7755</v>
      </c>
      <c r="H105" s="160">
        <f t="shared" si="5"/>
        <v>10060</v>
      </c>
      <c r="I105" s="160">
        <f t="shared" si="7"/>
        <v>20473</v>
      </c>
      <c r="J105" s="160">
        <f t="shared" si="6"/>
        <v>56206</v>
      </c>
      <c r="K105" s="159">
        <f t="shared" si="6"/>
        <v>76679</v>
      </c>
      <c r="L105" s="157">
        <v>10837</v>
      </c>
    </row>
    <row r="106" spans="1:12" ht="12.75">
      <c r="A106" s="156" t="s">
        <v>112</v>
      </c>
      <c r="B106" s="157">
        <v>958</v>
      </c>
      <c r="C106" s="157">
        <v>783</v>
      </c>
      <c r="D106" s="158">
        <v>6918</v>
      </c>
      <c r="E106" s="159">
        <f t="shared" si="4"/>
        <v>8659</v>
      </c>
      <c r="F106" s="157">
        <v>1002</v>
      </c>
      <c r="G106" s="158">
        <v>3173</v>
      </c>
      <c r="H106" s="160">
        <f t="shared" si="5"/>
        <v>4175</v>
      </c>
      <c r="I106" s="160">
        <f t="shared" si="7"/>
        <v>2743</v>
      </c>
      <c r="J106" s="160">
        <f t="shared" si="6"/>
        <v>10091</v>
      </c>
      <c r="K106" s="159">
        <f t="shared" si="6"/>
        <v>12834</v>
      </c>
      <c r="L106" s="157">
        <v>11501</v>
      </c>
    </row>
    <row r="107" spans="1:12" ht="12.75">
      <c r="A107" s="156" t="s">
        <v>113</v>
      </c>
      <c r="B107" s="157">
        <v>16372</v>
      </c>
      <c r="C107" s="157">
        <v>17291</v>
      </c>
      <c r="D107" s="158">
        <v>181677</v>
      </c>
      <c r="E107" s="159">
        <f t="shared" si="4"/>
        <v>215340</v>
      </c>
      <c r="F107" s="157">
        <v>4608</v>
      </c>
      <c r="G107" s="158">
        <v>20192</v>
      </c>
      <c r="H107" s="160">
        <f t="shared" si="5"/>
        <v>24800</v>
      </c>
      <c r="I107" s="160">
        <f t="shared" si="7"/>
        <v>38271</v>
      </c>
      <c r="J107" s="160">
        <f t="shared" si="6"/>
        <v>201869</v>
      </c>
      <c r="K107" s="159">
        <f t="shared" si="6"/>
        <v>240140</v>
      </c>
      <c r="L107" s="157">
        <v>118254</v>
      </c>
    </row>
    <row r="108" spans="1:12" ht="12.75">
      <c r="A108" s="156" t="s">
        <v>114</v>
      </c>
      <c r="B108" s="157">
        <v>50637</v>
      </c>
      <c r="C108" s="157">
        <v>10183</v>
      </c>
      <c r="D108" s="158">
        <v>174636</v>
      </c>
      <c r="E108" s="159">
        <f t="shared" si="4"/>
        <v>235456</v>
      </c>
      <c r="F108" s="157">
        <v>4007</v>
      </c>
      <c r="G108" s="158">
        <v>8711</v>
      </c>
      <c r="H108" s="160">
        <f t="shared" si="5"/>
        <v>12718</v>
      </c>
      <c r="I108" s="160">
        <f t="shared" si="7"/>
        <v>64827</v>
      </c>
      <c r="J108" s="160">
        <f t="shared" si="6"/>
        <v>183347</v>
      </c>
      <c r="K108" s="159">
        <f t="shared" si="6"/>
        <v>248174</v>
      </c>
      <c r="L108" s="157">
        <v>170168</v>
      </c>
    </row>
    <row r="109" spans="1:12" ht="12.75">
      <c r="A109" s="156" t="s">
        <v>115</v>
      </c>
      <c r="B109" s="157">
        <v>1254</v>
      </c>
      <c r="C109" s="157">
        <v>1101</v>
      </c>
      <c r="D109" s="158">
        <v>12291</v>
      </c>
      <c r="E109" s="159">
        <f t="shared" si="4"/>
        <v>14646</v>
      </c>
      <c r="F109" s="157">
        <v>1124</v>
      </c>
      <c r="G109" s="158">
        <v>4887</v>
      </c>
      <c r="H109" s="160">
        <f t="shared" si="5"/>
        <v>6011</v>
      </c>
      <c r="I109" s="160">
        <f t="shared" si="7"/>
        <v>3479</v>
      </c>
      <c r="J109" s="160">
        <f t="shared" si="6"/>
        <v>17178</v>
      </c>
      <c r="K109" s="159">
        <f t="shared" si="6"/>
        <v>20657</v>
      </c>
      <c r="L109" s="157">
        <v>8031</v>
      </c>
    </row>
    <row r="110" spans="1:12" ht="12.75">
      <c r="A110" s="156" t="s">
        <v>116</v>
      </c>
      <c r="B110" s="157">
        <v>315</v>
      </c>
      <c r="C110" s="157">
        <v>129</v>
      </c>
      <c r="D110" s="158">
        <v>1656</v>
      </c>
      <c r="E110" s="159">
        <f t="shared" si="4"/>
        <v>2100</v>
      </c>
      <c r="F110" s="157">
        <v>268</v>
      </c>
      <c r="G110" s="158">
        <v>968</v>
      </c>
      <c r="H110" s="160">
        <f t="shared" si="5"/>
        <v>1236</v>
      </c>
      <c r="I110" s="160">
        <f t="shared" si="7"/>
        <v>712</v>
      </c>
      <c r="J110" s="160">
        <f t="shared" si="6"/>
        <v>2624</v>
      </c>
      <c r="K110" s="159">
        <f t="shared" si="6"/>
        <v>3336</v>
      </c>
      <c r="L110" s="157">
        <v>128</v>
      </c>
    </row>
    <row r="111" spans="1:12" ht="12.75">
      <c r="A111" s="156" t="s">
        <v>117</v>
      </c>
      <c r="B111" s="157">
        <v>269</v>
      </c>
      <c r="C111" s="157">
        <v>46</v>
      </c>
      <c r="D111" s="158">
        <v>692</v>
      </c>
      <c r="E111" s="159">
        <f t="shared" si="4"/>
        <v>1007</v>
      </c>
      <c r="F111" s="157">
        <v>38</v>
      </c>
      <c r="G111" s="158">
        <v>139</v>
      </c>
      <c r="H111" s="160">
        <f t="shared" si="5"/>
        <v>177</v>
      </c>
      <c r="I111" s="160">
        <f t="shared" si="7"/>
        <v>353</v>
      </c>
      <c r="J111" s="160">
        <f t="shared" si="6"/>
        <v>831</v>
      </c>
      <c r="K111" s="159">
        <f t="shared" si="6"/>
        <v>1184</v>
      </c>
      <c r="L111" s="157">
        <v>382</v>
      </c>
    </row>
    <row r="112" spans="1:12" ht="12.75">
      <c r="A112" s="156" t="s">
        <v>118</v>
      </c>
      <c r="B112" s="157">
        <v>0</v>
      </c>
      <c r="C112" s="157">
        <v>0</v>
      </c>
      <c r="D112" s="158">
        <v>0</v>
      </c>
      <c r="E112" s="159">
        <f t="shared" si="4"/>
        <v>0</v>
      </c>
      <c r="F112" s="157">
        <v>3</v>
      </c>
      <c r="G112" s="158">
        <v>11</v>
      </c>
      <c r="H112" s="160">
        <f t="shared" si="5"/>
        <v>14</v>
      </c>
      <c r="I112" s="160">
        <f t="shared" si="7"/>
        <v>3</v>
      </c>
      <c r="J112" s="160">
        <f t="shared" si="6"/>
        <v>11</v>
      </c>
      <c r="K112" s="159">
        <f t="shared" si="6"/>
        <v>14</v>
      </c>
      <c r="L112" s="157">
        <v>9</v>
      </c>
    </row>
    <row r="113" spans="1:12" ht="12.75">
      <c r="A113" s="156" t="s">
        <v>119</v>
      </c>
      <c r="B113" s="157">
        <v>14726</v>
      </c>
      <c r="C113" s="157">
        <v>68</v>
      </c>
      <c r="D113" s="158">
        <v>34389</v>
      </c>
      <c r="E113" s="159">
        <f t="shared" si="4"/>
        <v>49183</v>
      </c>
      <c r="F113" s="157">
        <v>3481</v>
      </c>
      <c r="G113" s="158">
        <v>12657</v>
      </c>
      <c r="H113" s="160">
        <f t="shared" si="5"/>
        <v>16138</v>
      </c>
      <c r="I113" s="160">
        <f t="shared" si="7"/>
        <v>18275</v>
      </c>
      <c r="J113" s="160">
        <f t="shared" si="6"/>
        <v>47046</v>
      </c>
      <c r="K113" s="159">
        <f t="shared" si="6"/>
        <v>65321</v>
      </c>
      <c r="L113" s="157">
        <v>6112</v>
      </c>
    </row>
    <row r="114" spans="1:12" ht="12.75">
      <c r="A114" s="156" t="s">
        <v>146</v>
      </c>
      <c r="B114" s="157">
        <v>0</v>
      </c>
      <c r="C114" s="157">
        <v>0</v>
      </c>
      <c r="D114" s="158">
        <v>0</v>
      </c>
      <c r="E114" s="159">
        <f t="shared" si="4"/>
        <v>0</v>
      </c>
      <c r="F114" s="157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57">
        <v>4</v>
      </c>
    </row>
    <row r="115" spans="1:12" ht="12.75">
      <c r="A115" s="156" t="s">
        <v>121</v>
      </c>
      <c r="B115" s="157">
        <v>367</v>
      </c>
      <c r="C115" s="157">
        <v>1</v>
      </c>
      <c r="D115" s="158">
        <v>803</v>
      </c>
      <c r="E115" s="159">
        <f t="shared" si="4"/>
        <v>1171</v>
      </c>
      <c r="F115" s="157">
        <v>1086</v>
      </c>
      <c r="G115" s="158">
        <v>2997</v>
      </c>
      <c r="H115" s="160">
        <f t="shared" si="5"/>
        <v>4083</v>
      </c>
      <c r="I115" s="160">
        <f t="shared" si="7"/>
        <v>1454</v>
      </c>
      <c r="J115" s="160">
        <f t="shared" si="6"/>
        <v>3800</v>
      </c>
      <c r="K115" s="159">
        <f t="shared" si="6"/>
        <v>5254</v>
      </c>
      <c r="L115" s="157">
        <v>2370</v>
      </c>
    </row>
    <row r="116" spans="1:12" ht="12.75">
      <c r="A116" s="156" t="s">
        <v>122</v>
      </c>
      <c r="B116" s="157">
        <v>1718</v>
      </c>
      <c r="C116" s="157">
        <v>1220</v>
      </c>
      <c r="D116" s="158">
        <v>6538</v>
      </c>
      <c r="E116" s="159">
        <f t="shared" si="4"/>
        <v>9476</v>
      </c>
      <c r="F116" s="157">
        <v>565</v>
      </c>
      <c r="G116" s="158">
        <v>2723</v>
      </c>
      <c r="H116" s="160">
        <f t="shared" si="5"/>
        <v>3288</v>
      </c>
      <c r="I116" s="160">
        <f t="shared" si="7"/>
        <v>3503</v>
      </c>
      <c r="J116" s="160">
        <f t="shared" si="6"/>
        <v>9261</v>
      </c>
      <c r="K116" s="159">
        <f t="shared" si="6"/>
        <v>12764</v>
      </c>
      <c r="L116" s="157">
        <v>4524</v>
      </c>
    </row>
    <row r="117" spans="1:12" ht="12.75">
      <c r="A117" s="156" t="s">
        <v>123</v>
      </c>
      <c r="B117" s="157">
        <v>493</v>
      </c>
      <c r="C117" s="157">
        <v>12</v>
      </c>
      <c r="D117" s="158">
        <v>1651</v>
      </c>
      <c r="E117" s="159">
        <f t="shared" si="4"/>
        <v>2156</v>
      </c>
      <c r="F117" s="157">
        <v>245</v>
      </c>
      <c r="G117" s="158">
        <v>461</v>
      </c>
      <c r="H117" s="160">
        <f t="shared" si="5"/>
        <v>706</v>
      </c>
      <c r="I117" s="160">
        <f t="shared" si="7"/>
        <v>750</v>
      </c>
      <c r="J117" s="160">
        <f t="shared" si="6"/>
        <v>2112</v>
      </c>
      <c r="K117" s="159">
        <f t="shared" si="6"/>
        <v>2862</v>
      </c>
      <c r="L117" s="157">
        <v>1539</v>
      </c>
    </row>
    <row r="118" spans="1:12" ht="12.75">
      <c r="A118" s="156" t="s">
        <v>124</v>
      </c>
      <c r="B118" s="157">
        <v>5402</v>
      </c>
      <c r="C118" s="157">
        <v>1960</v>
      </c>
      <c r="D118" s="158">
        <v>22291</v>
      </c>
      <c r="E118" s="159">
        <f t="shared" si="4"/>
        <v>29653</v>
      </c>
      <c r="F118" s="157">
        <v>7883</v>
      </c>
      <c r="G118" s="158">
        <v>10948</v>
      </c>
      <c r="H118" s="160">
        <f t="shared" si="5"/>
        <v>18831</v>
      </c>
      <c r="I118" s="160">
        <f t="shared" si="7"/>
        <v>15245</v>
      </c>
      <c r="J118" s="160">
        <f t="shared" si="6"/>
        <v>33239</v>
      </c>
      <c r="K118" s="159">
        <f t="shared" si="6"/>
        <v>48484</v>
      </c>
      <c r="L118" s="157">
        <v>8094</v>
      </c>
    </row>
    <row r="119" spans="1:12" ht="12.75">
      <c r="A119" s="156" t="s">
        <v>125</v>
      </c>
      <c r="B119" s="157">
        <v>216</v>
      </c>
      <c r="C119" s="157">
        <v>16</v>
      </c>
      <c r="D119" s="158">
        <v>587</v>
      </c>
      <c r="E119" s="159">
        <f t="shared" si="4"/>
        <v>819</v>
      </c>
      <c r="F119" s="157">
        <v>621</v>
      </c>
      <c r="G119" s="158">
        <v>2014</v>
      </c>
      <c r="H119" s="160">
        <f t="shared" si="5"/>
        <v>2635</v>
      </c>
      <c r="I119" s="160">
        <f t="shared" si="7"/>
        <v>853</v>
      </c>
      <c r="J119" s="160">
        <f t="shared" si="6"/>
        <v>2601</v>
      </c>
      <c r="K119" s="159">
        <f t="shared" si="6"/>
        <v>3454</v>
      </c>
      <c r="L119" s="157">
        <v>1288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1339880</v>
      </c>
      <c r="C122" s="164">
        <f>SUM(C24:C119)</f>
        <v>471014</v>
      </c>
      <c r="D122" s="164">
        <f aca="true" t="shared" si="8" ref="D122:L122">SUM(D24:D119)</f>
        <v>4708579</v>
      </c>
      <c r="E122" s="164">
        <f t="shared" si="8"/>
        <v>6519473</v>
      </c>
      <c r="F122" s="165">
        <f t="shared" si="8"/>
        <v>393716</v>
      </c>
      <c r="G122" s="164">
        <f t="shared" si="8"/>
        <v>1124870</v>
      </c>
      <c r="H122" s="164">
        <f t="shared" si="8"/>
        <v>1518586</v>
      </c>
      <c r="I122" s="164">
        <f t="shared" si="8"/>
        <v>2204610</v>
      </c>
      <c r="J122" s="164">
        <f>D122+G122</f>
        <v>5833449</v>
      </c>
      <c r="K122" s="164">
        <f>E122+H122</f>
        <v>8038059</v>
      </c>
      <c r="L122" s="165">
        <f t="shared" si="8"/>
        <v>7220655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69" t="s">
        <v>149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</row>
    <row r="128" spans="1:12" ht="12.75">
      <c r="A128" s="272" t="s">
        <v>150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1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27:L127"/>
    <mergeCell ref="A128:L128"/>
    <mergeCell ref="B20:E20"/>
    <mergeCell ref="F20:H20"/>
    <mergeCell ref="F21:H21"/>
    <mergeCell ref="B22:C22"/>
    <mergeCell ref="A12:L12"/>
    <mergeCell ref="A14:L14"/>
    <mergeCell ref="A15:L15"/>
    <mergeCell ref="A16:A17"/>
    <mergeCell ref="A1:L1"/>
    <mergeCell ref="A5:L5"/>
    <mergeCell ref="A7:L7"/>
    <mergeCell ref="A9:L9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97">
      <selection activeCell="E25" sqref="E25"/>
    </sheetView>
  </sheetViews>
  <sheetFormatPr defaultColWidth="11.421875" defaultRowHeight="12.75"/>
  <cols>
    <col min="6" max="6" width="11.421875" style="0" customWidth="1"/>
  </cols>
  <sheetData>
    <row r="1" spans="1:11" ht="12.75">
      <c r="A1" s="257" t="s">
        <v>128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>
      <c r="A2" s="258" t="s">
        <v>159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85"/>
      <c r="B3" s="85"/>
      <c r="C3" s="85"/>
      <c r="D3" s="87"/>
      <c r="E3" s="87"/>
      <c r="F3" s="87"/>
      <c r="G3" s="85"/>
      <c r="H3" s="85"/>
      <c r="I3" s="85"/>
      <c r="J3" s="85"/>
      <c r="K3" s="85"/>
    </row>
    <row r="4" spans="1:1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.75">
      <c r="A7" s="257" t="s">
        <v>153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</row>
    <row r="10" spans="1:11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</row>
    <row r="11" spans="1:11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</row>
    <row r="12" spans="1:11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</row>
    <row r="14" spans="1:11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</row>
    <row r="15" spans="1:11" ht="12.75">
      <c r="A15" s="257" t="s">
        <v>157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</row>
    <row r="16" spans="1:11" ht="12.75">
      <c r="A16" s="89"/>
      <c r="B16" s="89"/>
      <c r="C16" s="89"/>
      <c r="D16" s="90"/>
      <c r="E16" s="90"/>
      <c r="F16" s="90"/>
      <c r="G16" s="90"/>
      <c r="H16" s="90"/>
      <c r="I16" s="89"/>
      <c r="J16" s="89"/>
      <c r="K16" s="89"/>
    </row>
    <row r="17" spans="1:11" ht="12.75">
      <c r="A17" s="91"/>
      <c r="B17" s="87"/>
      <c r="C17" s="87"/>
      <c r="D17" s="87"/>
      <c r="E17" s="87"/>
      <c r="F17" s="87"/>
      <c r="G17" s="87"/>
      <c r="H17" s="90"/>
      <c r="I17" s="90"/>
      <c r="J17" s="90"/>
      <c r="K17" s="90"/>
    </row>
    <row r="18" spans="1:11" ht="12.75">
      <c r="A18" s="91"/>
      <c r="B18" s="87"/>
      <c r="C18" s="87"/>
      <c r="D18" s="87"/>
      <c r="E18" s="87"/>
      <c r="F18" s="87"/>
      <c r="G18" s="87"/>
      <c r="H18" s="90"/>
      <c r="I18" s="90"/>
      <c r="J18" s="90" t="s">
        <v>132</v>
      </c>
      <c r="K18" s="90"/>
    </row>
    <row r="19" spans="1:11" ht="12.75">
      <c r="A19" s="92"/>
      <c r="B19" s="260" t="s">
        <v>133</v>
      </c>
      <c r="C19" s="261"/>
      <c r="D19" s="261"/>
      <c r="E19" s="261"/>
      <c r="F19" s="261"/>
      <c r="G19" s="261"/>
      <c r="H19" s="261"/>
      <c r="I19" s="261"/>
      <c r="J19" s="261"/>
      <c r="K19" s="262"/>
    </row>
    <row r="20" spans="1:11" ht="12.75">
      <c r="A20" s="93" t="s">
        <v>14</v>
      </c>
      <c r="B20" s="94"/>
      <c r="C20" s="87"/>
      <c r="D20" s="87"/>
      <c r="E20" s="95"/>
      <c r="F20" s="94"/>
      <c r="G20" s="87"/>
      <c r="H20" s="95"/>
      <c r="I20" s="94"/>
      <c r="J20" s="87"/>
      <c r="K20" s="95"/>
    </row>
    <row r="21" spans="1:11" ht="12.75">
      <c r="A21" s="96" t="s">
        <v>18</v>
      </c>
      <c r="B21" s="263" t="s">
        <v>19</v>
      </c>
      <c r="C21" s="263"/>
      <c r="D21" s="98"/>
      <c r="E21" s="99"/>
      <c r="F21" s="97"/>
      <c r="G21" s="100" t="s">
        <v>20</v>
      </c>
      <c r="H21" s="101"/>
      <c r="I21" s="102"/>
      <c r="J21" s="90" t="s">
        <v>134</v>
      </c>
      <c r="K21" s="103"/>
    </row>
    <row r="22" spans="1:11" ht="12.75">
      <c r="A22" s="104" t="s">
        <v>22</v>
      </c>
      <c r="B22" s="105" t="s">
        <v>25</v>
      </c>
      <c r="C22" s="105" t="s">
        <v>26</v>
      </c>
      <c r="D22" s="106"/>
      <c r="E22" s="106"/>
      <c r="F22" s="264" t="s">
        <v>135</v>
      </c>
      <c r="G22" s="265"/>
      <c r="H22" s="266"/>
      <c r="I22" s="107"/>
      <c r="J22" s="90"/>
      <c r="K22" s="108"/>
    </row>
    <row r="23" spans="1:11" ht="12.75">
      <c r="A23" s="109"/>
      <c r="B23" s="267" t="s">
        <v>158</v>
      </c>
      <c r="C23" s="267"/>
      <c r="D23" s="110" t="s">
        <v>137</v>
      </c>
      <c r="E23" s="109" t="s">
        <v>28</v>
      </c>
      <c r="F23" s="111" t="s">
        <v>158</v>
      </c>
      <c r="G23" s="112" t="s">
        <v>137</v>
      </c>
      <c r="H23" s="111" t="s">
        <v>28</v>
      </c>
      <c r="I23" s="111" t="s">
        <v>158</v>
      </c>
      <c r="J23" s="112" t="s">
        <v>137</v>
      </c>
      <c r="K23" s="112" t="s">
        <v>134</v>
      </c>
    </row>
    <row r="24" spans="1:11" ht="12.75">
      <c r="A24" s="113"/>
      <c r="B24" s="114"/>
      <c r="C24" s="114"/>
      <c r="D24" s="115"/>
      <c r="E24" s="116"/>
      <c r="F24" s="114"/>
      <c r="G24" s="116"/>
      <c r="H24" s="116"/>
      <c r="I24" s="116"/>
      <c r="J24" s="116"/>
      <c r="K24" s="116"/>
    </row>
    <row r="25" spans="1:11" ht="12.75">
      <c r="A25" s="117" t="s">
        <v>30</v>
      </c>
      <c r="B25" s="51">
        <v>2987</v>
      </c>
      <c r="C25" s="51">
        <v>49</v>
      </c>
      <c r="D25" s="118">
        <v>8984</v>
      </c>
      <c r="E25" s="119">
        <f>SUM(B25:D25)</f>
        <v>12020</v>
      </c>
      <c r="F25" s="51">
        <v>1774</v>
      </c>
      <c r="G25" s="120">
        <v>3097</v>
      </c>
      <c r="H25" s="121">
        <f>SUM(F25:G25)</f>
        <v>4871</v>
      </c>
      <c r="I25" s="121">
        <f>SUM(B25+C25+F25)</f>
        <v>4810</v>
      </c>
      <c r="J25" s="121">
        <f>D25+G25</f>
        <v>12081</v>
      </c>
      <c r="K25" s="121">
        <f>SUM(I25:J25)</f>
        <v>16891</v>
      </c>
    </row>
    <row r="26" spans="1:11" ht="12.75">
      <c r="A26" s="117" t="s">
        <v>31</v>
      </c>
      <c r="B26" s="51">
        <v>14022</v>
      </c>
      <c r="C26" s="51">
        <v>0</v>
      </c>
      <c r="D26" s="118">
        <v>31708</v>
      </c>
      <c r="E26" s="119">
        <f aca="true" t="shared" si="0" ref="E26:E89">SUM(B26:D26)</f>
        <v>45730</v>
      </c>
      <c r="F26" s="51">
        <v>469</v>
      </c>
      <c r="G26" s="120">
        <v>99287</v>
      </c>
      <c r="H26" s="121">
        <f aca="true" t="shared" si="1" ref="H26:H89">SUM(F26:G26)</f>
        <v>99756</v>
      </c>
      <c r="I26" s="121">
        <f aca="true" t="shared" si="2" ref="I26:I89">SUM(B26+C26+F26)</f>
        <v>14491</v>
      </c>
      <c r="J26" s="121">
        <f aca="true" t="shared" si="3" ref="J26:J89">SUM(D26+G26)</f>
        <v>130995</v>
      </c>
      <c r="K26" s="121">
        <f aca="true" t="shared" si="4" ref="K26:K89">SUM(I26:J26)</f>
        <v>145486</v>
      </c>
    </row>
    <row r="27" spans="1:11" ht="12.75">
      <c r="A27" s="117" t="s">
        <v>32</v>
      </c>
      <c r="B27" s="51">
        <v>1818</v>
      </c>
      <c r="C27" s="51">
        <v>33</v>
      </c>
      <c r="D27" s="118">
        <v>5636</v>
      </c>
      <c r="E27" s="119">
        <f t="shared" si="0"/>
        <v>7487</v>
      </c>
      <c r="F27" s="51">
        <v>198</v>
      </c>
      <c r="G27" s="120">
        <v>417</v>
      </c>
      <c r="H27" s="121">
        <f t="shared" si="1"/>
        <v>615</v>
      </c>
      <c r="I27" s="121">
        <f t="shared" si="2"/>
        <v>2049</v>
      </c>
      <c r="J27" s="121">
        <f t="shared" si="3"/>
        <v>6053</v>
      </c>
      <c r="K27" s="121">
        <f t="shared" si="4"/>
        <v>8102</v>
      </c>
    </row>
    <row r="28" spans="1:11" ht="12.75">
      <c r="A28" s="117" t="s">
        <v>33</v>
      </c>
      <c r="B28" s="51">
        <v>706</v>
      </c>
      <c r="C28" s="51">
        <v>1140</v>
      </c>
      <c r="D28" s="118">
        <v>9674</v>
      </c>
      <c r="E28" s="119">
        <f t="shared" si="0"/>
        <v>11520</v>
      </c>
      <c r="F28" s="51">
        <v>251</v>
      </c>
      <c r="G28" s="120">
        <v>1636</v>
      </c>
      <c r="H28" s="121">
        <f t="shared" si="1"/>
        <v>1887</v>
      </c>
      <c r="I28" s="121">
        <f t="shared" si="2"/>
        <v>2097</v>
      </c>
      <c r="J28" s="121">
        <f t="shared" si="3"/>
        <v>11310</v>
      </c>
      <c r="K28" s="121">
        <f t="shared" si="4"/>
        <v>13407</v>
      </c>
    </row>
    <row r="29" spans="1:11" ht="12.75">
      <c r="A29" s="117" t="s">
        <v>34</v>
      </c>
      <c r="B29" s="51">
        <v>0</v>
      </c>
      <c r="C29" s="51">
        <v>509</v>
      </c>
      <c r="D29" s="118">
        <v>1149</v>
      </c>
      <c r="E29" s="119">
        <f t="shared" si="0"/>
        <v>1658</v>
      </c>
      <c r="F29" s="51">
        <v>24</v>
      </c>
      <c r="G29" s="120">
        <v>44</v>
      </c>
      <c r="H29" s="121">
        <f t="shared" si="1"/>
        <v>68</v>
      </c>
      <c r="I29" s="121">
        <f t="shared" si="2"/>
        <v>533</v>
      </c>
      <c r="J29" s="121">
        <f t="shared" si="3"/>
        <v>1193</v>
      </c>
      <c r="K29" s="121">
        <f t="shared" si="4"/>
        <v>1726</v>
      </c>
    </row>
    <row r="30" spans="1:11" ht="12.75">
      <c r="A30" s="117" t="s">
        <v>35</v>
      </c>
      <c r="B30" s="51">
        <v>64</v>
      </c>
      <c r="C30" s="51">
        <v>60</v>
      </c>
      <c r="D30" s="118">
        <v>515</v>
      </c>
      <c r="E30" s="119">
        <f t="shared" si="0"/>
        <v>639</v>
      </c>
      <c r="F30" s="51">
        <v>0</v>
      </c>
      <c r="G30" s="120">
        <v>1</v>
      </c>
      <c r="H30" s="121">
        <f t="shared" si="1"/>
        <v>1</v>
      </c>
      <c r="I30" s="121">
        <f t="shared" si="2"/>
        <v>124</v>
      </c>
      <c r="J30" s="121">
        <f t="shared" si="3"/>
        <v>516</v>
      </c>
      <c r="K30" s="121">
        <f t="shared" si="4"/>
        <v>640</v>
      </c>
    </row>
    <row r="31" spans="1:11" ht="12.75">
      <c r="A31" s="117" t="s">
        <v>36</v>
      </c>
      <c r="B31" s="51">
        <v>10966</v>
      </c>
      <c r="C31" s="51">
        <v>39351</v>
      </c>
      <c r="D31" s="118">
        <v>197240</v>
      </c>
      <c r="E31" s="119">
        <f t="shared" si="0"/>
        <v>247557</v>
      </c>
      <c r="F31" s="51">
        <v>4862</v>
      </c>
      <c r="G31" s="120">
        <v>28564</v>
      </c>
      <c r="H31" s="121">
        <f t="shared" si="1"/>
        <v>33426</v>
      </c>
      <c r="I31" s="121">
        <f t="shared" si="2"/>
        <v>55179</v>
      </c>
      <c r="J31" s="121">
        <f t="shared" si="3"/>
        <v>225804</v>
      </c>
      <c r="K31" s="121">
        <f t="shared" si="4"/>
        <v>280983</v>
      </c>
    </row>
    <row r="32" spans="1:11" ht="12.75">
      <c r="A32" s="117" t="s">
        <v>37</v>
      </c>
      <c r="B32" s="51">
        <v>0</v>
      </c>
      <c r="C32" s="51">
        <v>0</v>
      </c>
      <c r="D32" s="118">
        <v>0</v>
      </c>
      <c r="E32" s="119">
        <f t="shared" si="0"/>
        <v>0</v>
      </c>
      <c r="F32" s="51">
        <v>0</v>
      </c>
      <c r="G32" s="120">
        <v>0</v>
      </c>
      <c r="H32" s="121">
        <f t="shared" si="1"/>
        <v>0</v>
      </c>
      <c r="I32" s="121">
        <f t="shared" si="2"/>
        <v>0</v>
      </c>
      <c r="J32" s="121">
        <f t="shared" si="3"/>
        <v>0</v>
      </c>
      <c r="K32" s="121">
        <f t="shared" si="4"/>
        <v>0</v>
      </c>
    </row>
    <row r="33" spans="1:11" ht="12.75">
      <c r="A33" s="117" t="s">
        <v>38</v>
      </c>
      <c r="B33" s="51">
        <v>0</v>
      </c>
      <c r="C33" s="51">
        <v>169</v>
      </c>
      <c r="D33" s="118">
        <v>586</v>
      </c>
      <c r="E33" s="119">
        <f t="shared" si="0"/>
        <v>755</v>
      </c>
      <c r="F33" s="51">
        <v>11</v>
      </c>
      <c r="G33" s="120">
        <v>22</v>
      </c>
      <c r="H33" s="121">
        <f t="shared" si="1"/>
        <v>33</v>
      </c>
      <c r="I33" s="121">
        <f t="shared" si="2"/>
        <v>180</v>
      </c>
      <c r="J33" s="121">
        <f t="shared" si="3"/>
        <v>608</v>
      </c>
      <c r="K33" s="121">
        <f t="shared" si="4"/>
        <v>788</v>
      </c>
    </row>
    <row r="34" spans="1:11" ht="12.75">
      <c r="A34" s="117" t="s">
        <v>39</v>
      </c>
      <c r="B34" s="51">
        <v>30230</v>
      </c>
      <c r="C34" s="51">
        <v>0</v>
      </c>
      <c r="D34" s="118">
        <v>121059</v>
      </c>
      <c r="E34" s="119">
        <f t="shared" si="0"/>
        <v>151289</v>
      </c>
      <c r="F34" s="51">
        <v>641</v>
      </c>
      <c r="G34" s="120">
        <v>5965</v>
      </c>
      <c r="H34" s="121">
        <f t="shared" si="1"/>
        <v>6606</v>
      </c>
      <c r="I34" s="121">
        <f t="shared" si="2"/>
        <v>30871</v>
      </c>
      <c r="J34" s="121">
        <f t="shared" si="3"/>
        <v>127024</v>
      </c>
      <c r="K34" s="121">
        <f t="shared" si="4"/>
        <v>157895</v>
      </c>
    </row>
    <row r="35" spans="1:11" ht="12.75">
      <c r="A35" s="117" t="s">
        <v>40</v>
      </c>
      <c r="B35" s="51">
        <v>68334</v>
      </c>
      <c r="C35" s="51">
        <v>249807</v>
      </c>
      <c r="D35" s="118">
        <v>1231922</v>
      </c>
      <c r="E35" s="119">
        <f t="shared" si="0"/>
        <v>1550063</v>
      </c>
      <c r="F35" s="51">
        <v>41706</v>
      </c>
      <c r="G35" s="120">
        <v>183535</v>
      </c>
      <c r="H35" s="121">
        <f t="shared" si="1"/>
        <v>225241</v>
      </c>
      <c r="I35" s="121">
        <f t="shared" si="2"/>
        <v>359847</v>
      </c>
      <c r="J35" s="121">
        <f t="shared" si="3"/>
        <v>1415457</v>
      </c>
      <c r="K35" s="121">
        <f t="shared" si="4"/>
        <v>1775304</v>
      </c>
    </row>
    <row r="36" spans="1:11" ht="12.75">
      <c r="A36" s="117" t="s">
        <v>41</v>
      </c>
      <c r="B36" s="51">
        <v>470</v>
      </c>
      <c r="C36" s="51">
        <v>81</v>
      </c>
      <c r="D36" s="118">
        <v>3542</v>
      </c>
      <c r="E36" s="119">
        <f t="shared" si="0"/>
        <v>4093</v>
      </c>
      <c r="F36" s="51">
        <v>69</v>
      </c>
      <c r="G36" s="120">
        <v>656</v>
      </c>
      <c r="H36" s="121">
        <f t="shared" si="1"/>
        <v>725</v>
      </c>
      <c r="I36" s="121">
        <f t="shared" si="2"/>
        <v>620</v>
      </c>
      <c r="J36" s="121">
        <f t="shared" si="3"/>
        <v>4198</v>
      </c>
      <c r="K36" s="121">
        <f t="shared" si="4"/>
        <v>4818</v>
      </c>
    </row>
    <row r="37" spans="1:11" ht="12.75">
      <c r="A37" s="117" t="s">
        <v>42</v>
      </c>
      <c r="B37" s="51">
        <v>22825</v>
      </c>
      <c r="C37" s="51">
        <v>15924</v>
      </c>
      <c r="D37" s="118">
        <v>97468</v>
      </c>
      <c r="E37" s="119">
        <f t="shared" si="0"/>
        <v>136217</v>
      </c>
      <c r="F37" s="51">
        <v>445</v>
      </c>
      <c r="G37" s="120">
        <v>4652</v>
      </c>
      <c r="H37" s="121">
        <f t="shared" si="1"/>
        <v>5097</v>
      </c>
      <c r="I37" s="121">
        <f t="shared" si="2"/>
        <v>39194</v>
      </c>
      <c r="J37" s="121">
        <f t="shared" si="3"/>
        <v>102120</v>
      </c>
      <c r="K37" s="121">
        <f t="shared" si="4"/>
        <v>141314</v>
      </c>
    </row>
    <row r="38" spans="1:11" ht="12.75">
      <c r="A38" s="117" t="s">
        <v>43</v>
      </c>
      <c r="B38" s="51">
        <v>0</v>
      </c>
      <c r="C38" s="51">
        <v>13</v>
      </c>
      <c r="D38" s="118">
        <v>46</v>
      </c>
      <c r="E38" s="119">
        <f t="shared" si="0"/>
        <v>59</v>
      </c>
      <c r="F38" s="51">
        <v>0</v>
      </c>
      <c r="G38" s="120">
        <v>0</v>
      </c>
      <c r="H38" s="121">
        <f t="shared" si="1"/>
        <v>0</v>
      </c>
      <c r="I38" s="121">
        <f t="shared" si="2"/>
        <v>13</v>
      </c>
      <c r="J38" s="121">
        <f t="shared" si="3"/>
        <v>46</v>
      </c>
      <c r="K38" s="121">
        <f t="shared" si="4"/>
        <v>59</v>
      </c>
    </row>
    <row r="39" spans="1:11" ht="12.75">
      <c r="A39" s="117" t="s">
        <v>44</v>
      </c>
      <c r="B39" s="51">
        <v>2</v>
      </c>
      <c r="C39" s="51">
        <v>4</v>
      </c>
      <c r="D39" s="118">
        <v>43</v>
      </c>
      <c r="E39" s="119">
        <f t="shared" si="0"/>
        <v>49</v>
      </c>
      <c r="F39" s="51">
        <v>4</v>
      </c>
      <c r="G39" s="120">
        <v>16</v>
      </c>
      <c r="H39" s="121">
        <f t="shared" si="1"/>
        <v>20</v>
      </c>
      <c r="I39" s="121">
        <f t="shared" si="2"/>
        <v>10</v>
      </c>
      <c r="J39" s="121">
        <f t="shared" si="3"/>
        <v>59</v>
      </c>
      <c r="K39" s="121">
        <f t="shared" si="4"/>
        <v>69</v>
      </c>
    </row>
    <row r="40" spans="1:11" ht="12.75">
      <c r="A40" s="117" t="s">
        <v>45</v>
      </c>
      <c r="B40" s="51">
        <v>421441</v>
      </c>
      <c r="C40" s="51">
        <v>4548</v>
      </c>
      <c r="D40" s="118">
        <v>1025372</v>
      </c>
      <c r="E40" s="119">
        <f t="shared" si="0"/>
        <v>1451361</v>
      </c>
      <c r="F40" s="51">
        <v>1713</v>
      </c>
      <c r="G40" s="120">
        <v>10186</v>
      </c>
      <c r="H40" s="121">
        <f t="shared" si="1"/>
        <v>11899</v>
      </c>
      <c r="I40" s="121">
        <f t="shared" si="2"/>
        <v>427702</v>
      </c>
      <c r="J40" s="121">
        <f t="shared" si="3"/>
        <v>1035558</v>
      </c>
      <c r="K40" s="121">
        <f t="shared" si="4"/>
        <v>1463260</v>
      </c>
    </row>
    <row r="41" spans="1:11" ht="12.75">
      <c r="A41" s="117" t="s">
        <v>46</v>
      </c>
      <c r="B41" s="51">
        <v>514369</v>
      </c>
      <c r="C41" s="51">
        <v>2099</v>
      </c>
      <c r="D41" s="118">
        <v>1028617</v>
      </c>
      <c r="E41" s="119">
        <f t="shared" si="0"/>
        <v>1545085</v>
      </c>
      <c r="F41" s="51">
        <v>29026</v>
      </c>
      <c r="G41" s="120">
        <v>110121</v>
      </c>
      <c r="H41" s="121">
        <f t="shared" si="1"/>
        <v>139147</v>
      </c>
      <c r="I41" s="121">
        <f t="shared" si="2"/>
        <v>545494</v>
      </c>
      <c r="J41" s="121">
        <f t="shared" si="3"/>
        <v>1138738</v>
      </c>
      <c r="K41" s="121">
        <f t="shared" si="4"/>
        <v>1684232</v>
      </c>
    </row>
    <row r="42" spans="1:11" ht="12.75">
      <c r="A42" s="117" t="s">
        <v>47</v>
      </c>
      <c r="B42" s="51">
        <v>18458</v>
      </c>
      <c r="C42" s="51">
        <v>1651</v>
      </c>
      <c r="D42" s="118">
        <v>88853</v>
      </c>
      <c r="E42" s="119">
        <f t="shared" si="0"/>
        <v>108962</v>
      </c>
      <c r="F42" s="51">
        <v>1234</v>
      </c>
      <c r="G42" s="120">
        <v>4871</v>
      </c>
      <c r="H42" s="121">
        <f t="shared" si="1"/>
        <v>6105</v>
      </c>
      <c r="I42" s="121">
        <f t="shared" si="2"/>
        <v>21343</v>
      </c>
      <c r="J42" s="121">
        <f t="shared" si="3"/>
        <v>93724</v>
      </c>
      <c r="K42" s="121">
        <f t="shared" si="4"/>
        <v>115067</v>
      </c>
    </row>
    <row r="43" spans="1:11" ht="12.75">
      <c r="A43" s="117" t="s">
        <v>48</v>
      </c>
      <c r="B43" s="51">
        <v>7</v>
      </c>
      <c r="C43" s="51">
        <v>113</v>
      </c>
      <c r="D43" s="118">
        <v>619</v>
      </c>
      <c r="E43" s="119">
        <f t="shared" si="0"/>
        <v>739</v>
      </c>
      <c r="F43" s="51">
        <v>1</v>
      </c>
      <c r="G43" s="120">
        <v>6</v>
      </c>
      <c r="H43" s="121">
        <f t="shared" si="1"/>
        <v>7</v>
      </c>
      <c r="I43" s="121">
        <f t="shared" si="2"/>
        <v>121</v>
      </c>
      <c r="J43" s="121">
        <f t="shared" si="3"/>
        <v>625</v>
      </c>
      <c r="K43" s="121">
        <f t="shared" si="4"/>
        <v>746</v>
      </c>
    </row>
    <row r="44" spans="1:11" ht="12.75">
      <c r="A44" s="117" t="s">
        <v>49</v>
      </c>
      <c r="B44" s="51">
        <v>649</v>
      </c>
      <c r="C44" s="51">
        <v>143</v>
      </c>
      <c r="D44" s="118">
        <v>7884</v>
      </c>
      <c r="E44" s="119">
        <f t="shared" si="0"/>
        <v>8676</v>
      </c>
      <c r="F44" s="51">
        <v>112</v>
      </c>
      <c r="G44" s="120">
        <v>1197</v>
      </c>
      <c r="H44" s="121">
        <f t="shared" si="1"/>
        <v>1309</v>
      </c>
      <c r="I44" s="121">
        <f t="shared" si="2"/>
        <v>904</v>
      </c>
      <c r="J44" s="121">
        <f t="shared" si="3"/>
        <v>9081</v>
      </c>
      <c r="K44" s="121">
        <f t="shared" si="4"/>
        <v>9985</v>
      </c>
    </row>
    <row r="45" spans="1:11" ht="12.75">
      <c r="A45" s="117" t="s">
        <v>50</v>
      </c>
      <c r="B45" s="51">
        <v>2083</v>
      </c>
      <c r="C45" s="51">
        <v>9255</v>
      </c>
      <c r="D45" s="118">
        <v>87182</v>
      </c>
      <c r="E45" s="119">
        <f t="shared" si="0"/>
        <v>98520</v>
      </c>
      <c r="F45" s="51">
        <v>573</v>
      </c>
      <c r="G45" s="120">
        <v>11167</v>
      </c>
      <c r="H45" s="121">
        <f t="shared" si="1"/>
        <v>11740</v>
      </c>
      <c r="I45" s="121">
        <f t="shared" si="2"/>
        <v>11911</v>
      </c>
      <c r="J45" s="121">
        <f t="shared" si="3"/>
        <v>98349</v>
      </c>
      <c r="K45" s="121">
        <f t="shared" si="4"/>
        <v>110260</v>
      </c>
    </row>
    <row r="46" spans="1:11" ht="12.75">
      <c r="A46" s="117" t="s">
        <v>51</v>
      </c>
      <c r="B46" s="51">
        <v>134803</v>
      </c>
      <c r="C46" s="51">
        <v>5241</v>
      </c>
      <c r="D46" s="118">
        <v>488182</v>
      </c>
      <c r="E46" s="119">
        <f t="shared" si="0"/>
        <v>628226</v>
      </c>
      <c r="F46" s="51">
        <v>50953</v>
      </c>
      <c r="G46" s="120">
        <v>217271</v>
      </c>
      <c r="H46" s="121">
        <f t="shared" si="1"/>
        <v>268224</v>
      </c>
      <c r="I46" s="121">
        <f t="shared" si="2"/>
        <v>190997</v>
      </c>
      <c r="J46" s="121">
        <f t="shared" si="3"/>
        <v>705453</v>
      </c>
      <c r="K46" s="121">
        <f t="shared" si="4"/>
        <v>896450</v>
      </c>
    </row>
    <row r="47" spans="1:11" ht="12.75">
      <c r="A47" s="117" t="s">
        <v>52</v>
      </c>
      <c r="B47" s="51">
        <v>0</v>
      </c>
      <c r="C47" s="51">
        <v>0</v>
      </c>
      <c r="D47" s="118">
        <v>0</v>
      </c>
      <c r="E47" s="119">
        <f t="shared" si="0"/>
        <v>0</v>
      </c>
      <c r="F47" s="51">
        <v>0</v>
      </c>
      <c r="G47" s="120">
        <v>0</v>
      </c>
      <c r="H47" s="121">
        <f t="shared" si="1"/>
        <v>0</v>
      </c>
      <c r="I47" s="121">
        <f t="shared" si="2"/>
        <v>0</v>
      </c>
      <c r="J47" s="121">
        <f t="shared" si="3"/>
        <v>0</v>
      </c>
      <c r="K47" s="121">
        <f t="shared" si="4"/>
        <v>0</v>
      </c>
    </row>
    <row r="48" spans="1:11" ht="12.75">
      <c r="A48" s="117" t="s">
        <v>53</v>
      </c>
      <c r="B48" s="51">
        <v>0</v>
      </c>
      <c r="C48" s="51">
        <v>0</v>
      </c>
      <c r="D48" s="118">
        <v>0</v>
      </c>
      <c r="E48" s="119">
        <f t="shared" si="0"/>
        <v>0</v>
      </c>
      <c r="F48" s="51">
        <v>0</v>
      </c>
      <c r="G48" s="120">
        <v>0</v>
      </c>
      <c r="H48" s="121">
        <f t="shared" si="1"/>
        <v>0</v>
      </c>
      <c r="I48" s="121">
        <f t="shared" si="2"/>
        <v>0</v>
      </c>
      <c r="J48" s="121">
        <f t="shared" si="3"/>
        <v>0</v>
      </c>
      <c r="K48" s="121">
        <f t="shared" si="4"/>
        <v>0</v>
      </c>
    </row>
    <row r="49" spans="1:11" ht="12.75">
      <c r="A49" s="117" t="s">
        <v>54</v>
      </c>
      <c r="B49" s="51">
        <v>29310</v>
      </c>
      <c r="C49" s="51">
        <v>1720</v>
      </c>
      <c r="D49" s="118">
        <v>157018</v>
      </c>
      <c r="E49" s="119">
        <f t="shared" si="0"/>
        <v>188048</v>
      </c>
      <c r="F49" s="51">
        <v>1063</v>
      </c>
      <c r="G49" s="120">
        <v>10177</v>
      </c>
      <c r="H49" s="121">
        <f t="shared" si="1"/>
        <v>11240</v>
      </c>
      <c r="I49" s="121">
        <f t="shared" si="2"/>
        <v>32093</v>
      </c>
      <c r="J49" s="121">
        <f t="shared" si="3"/>
        <v>167195</v>
      </c>
      <c r="K49" s="121">
        <f t="shared" si="4"/>
        <v>199288</v>
      </c>
    </row>
    <row r="50" spans="1:11" ht="12.75">
      <c r="A50" s="117" t="s">
        <v>55</v>
      </c>
      <c r="B50" s="51">
        <v>0</v>
      </c>
      <c r="C50" s="51">
        <v>10</v>
      </c>
      <c r="D50" s="118">
        <v>52</v>
      </c>
      <c r="E50" s="119">
        <f t="shared" si="0"/>
        <v>62</v>
      </c>
      <c r="F50" s="51">
        <v>10</v>
      </c>
      <c r="G50" s="120">
        <v>53</v>
      </c>
      <c r="H50" s="121">
        <f t="shared" si="1"/>
        <v>63</v>
      </c>
      <c r="I50" s="121">
        <f t="shared" si="2"/>
        <v>20</v>
      </c>
      <c r="J50" s="121">
        <f t="shared" si="3"/>
        <v>105</v>
      </c>
      <c r="K50" s="121">
        <f t="shared" si="4"/>
        <v>125</v>
      </c>
    </row>
    <row r="51" spans="1:11" ht="12.75">
      <c r="A51" s="117" t="s">
        <v>56</v>
      </c>
      <c r="B51" s="51">
        <v>74558</v>
      </c>
      <c r="C51" s="51">
        <v>18900</v>
      </c>
      <c r="D51" s="118">
        <v>228112</v>
      </c>
      <c r="E51" s="119">
        <f t="shared" si="0"/>
        <v>321570</v>
      </c>
      <c r="F51" s="51">
        <v>2360</v>
      </c>
      <c r="G51" s="120">
        <v>9601</v>
      </c>
      <c r="H51" s="121">
        <f t="shared" si="1"/>
        <v>11961</v>
      </c>
      <c r="I51" s="121">
        <f t="shared" si="2"/>
        <v>95818</v>
      </c>
      <c r="J51" s="121">
        <f t="shared" si="3"/>
        <v>237713</v>
      </c>
      <c r="K51" s="121">
        <f t="shared" si="4"/>
        <v>333531</v>
      </c>
    </row>
    <row r="52" spans="1:11" ht="12.75">
      <c r="A52" s="117" t="s">
        <v>57</v>
      </c>
      <c r="B52" s="51">
        <v>0</v>
      </c>
      <c r="C52" s="51">
        <v>0</v>
      </c>
      <c r="D52" s="118">
        <v>0</v>
      </c>
      <c r="E52" s="119">
        <f t="shared" si="0"/>
        <v>0</v>
      </c>
      <c r="F52" s="51">
        <v>0</v>
      </c>
      <c r="G52" s="120">
        <v>0</v>
      </c>
      <c r="H52" s="121">
        <f t="shared" si="1"/>
        <v>0</v>
      </c>
      <c r="I52" s="121">
        <f t="shared" si="2"/>
        <v>0</v>
      </c>
      <c r="J52" s="121">
        <f t="shared" si="3"/>
        <v>0</v>
      </c>
      <c r="K52" s="121">
        <f t="shared" si="4"/>
        <v>0</v>
      </c>
    </row>
    <row r="53" spans="1:11" ht="12.75">
      <c r="A53" s="117" t="s">
        <v>58</v>
      </c>
      <c r="B53" s="51">
        <v>0</v>
      </c>
      <c r="C53" s="51">
        <v>0</v>
      </c>
      <c r="D53" s="118">
        <v>0</v>
      </c>
      <c r="E53" s="119">
        <f t="shared" si="0"/>
        <v>0</v>
      </c>
      <c r="F53" s="51">
        <v>0</v>
      </c>
      <c r="G53" s="120">
        <v>0</v>
      </c>
      <c r="H53" s="121">
        <f t="shared" si="1"/>
        <v>0</v>
      </c>
      <c r="I53" s="121">
        <f t="shared" si="2"/>
        <v>0</v>
      </c>
      <c r="J53" s="121">
        <f t="shared" si="3"/>
        <v>0</v>
      </c>
      <c r="K53" s="121">
        <f t="shared" si="4"/>
        <v>0</v>
      </c>
    </row>
    <row r="54" spans="1:11" ht="12.75">
      <c r="A54" s="117" t="s">
        <v>59</v>
      </c>
      <c r="B54" s="51">
        <v>0</v>
      </c>
      <c r="C54" s="51">
        <v>0</v>
      </c>
      <c r="D54" s="118">
        <v>0</v>
      </c>
      <c r="E54" s="119">
        <f t="shared" si="0"/>
        <v>0</v>
      </c>
      <c r="F54" s="51">
        <v>0</v>
      </c>
      <c r="G54" s="120">
        <v>0</v>
      </c>
      <c r="H54" s="121">
        <f t="shared" si="1"/>
        <v>0</v>
      </c>
      <c r="I54" s="121">
        <f t="shared" si="2"/>
        <v>0</v>
      </c>
      <c r="J54" s="121">
        <f t="shared" si="3"/>
        <v>0</v>
      </c>
      <c r="K54" s="121">
        <f t="shared" si="4"/>
        <v>0</v>
      </c>
    </row>
    <row r="55" spans="1:11" ht="12.75">
      <c r="A55" s="117" t="s">
        <v>60</v>
      </c>
      <c r="B55" s="51">
        <v>46318</v>
      </c>
      <c r="C55" s="51">
        <v>148703</v>
      </c>
      <c r="D55" s="118">
        <v>733243</v>
      </c>
      <c r="E55" s="119">
        <f t="shared" si="0"/>
        <v>928264</v>
      </c>
      <c r="F55" s="51">
        <v>27088</v>
      </c>
      <c r="G55" s="120">
        <v>147248</v>
      </c>
      <c r="H55" s="121">
        <f t="shared" si="1"/>
        <v>174336</v>
      </c>
      <c r="I55" s="121">
        <f t="shared" si="2"/>
        <v>222109</v>
      </c>
      <c r="J55" s="121">
        <f t="shared" si="3"/>
        <v>880491</v>
      </c>
      <c r="K55" s="121">
        <f t="shared" si="4"/>
        <v>1102600</v>
      </c>
    </row>
    <row r="56" spans="1:11" ht="12.75">
      <c r="A56" s="117" t="s">
        <v>61</v>
      </c>
      <c r="B56" s="51">
        <v>797</v>
      </c>
      <c r="C56" s="51">
        <v>339</v>
      </c>
      <c r="D56" s="118">
        <v>7474</v>
      </c>
      <c r="E56" s="119">
        <f t="shared" si="0"/>
        <v>8610</v>
      </c>
      <c r="F56" s="51">
        <v>2089</v>
      </c>
      <c r="G56" s="120">
        <v>8255</v>
      </c>
      <c r="H56" s="121">
        <f t="shared" si="1"/>
        <v>10344</v>
      </c>
      <c r="I56" s="121">
        <f t="shared" si="2"/>
        <v>3225</v>
      </c>
      <c r="J56" s="121">
        <f t="shared" si="3"/>
        <v>15729</v>
      </c>
      <c r="K56" s="121">
        <f t="shared" si="4"/>
        <v>18954</v>
      </c>
    </row>
    <row r="57" spans="1:11" ht="12.75">
      <c r="A57" s="117" t="s">
        <v>62</v>
      </c>
      <c r="B57" s="51">
        <v>36282</v>
      </c>
      <c r="C57" s="51">
        <v>100180</v>
      </c>
      <c r="D57" s="118">
        <v>356352</v>
      </c>
      <c r="E57" s="119">
        <f t="shared" si="0"/>
        <v>492814</v>
      </c>
      <c r="F57" s="51">
        <v>74364</v>
      </c>
      <c r="G57" s="120">
        <v>244839</v>
      </c>
      <c r="H57" s="121">
        <f t="shared" si="1"/>
        <v>319203</v>
      </c>
      <c r="I57" s="121">
        <f t="shared" si="2"/>
        <v>210826</v>
      </c>
      <c r="J57" s="121">
        <f t="shared" si="3"/>
        <v>601191</v>
      </c>
      <c r="K57" s="121">
        <f t="shared" si="4"/>
        <v>812017</v>
      </c>
    </row>
    <row r="58" spans="1:11" ht="12.75">
      <c r="A58" s="117" t="s">
        <v>63</v>
      </c>
      <c r="B58" s="51">
        <v>283174</v>
      </c>
      <c r="C58" s="51">
        <v>4182</v>
      </c>
      <c r="D58" s="118">
        <v>1432307</v>
      </c>
      <c r="E58" s="119">
        <f t="shared" si="0"/>
        <v>1719663</v>
      </c>
      <c r="F58" s="51">
        <v>19817</v>
      </c>
      <c r="G58" s="120">
        <v>81068</v>
      </c>
      <c r="H58" s="121">
        <f t="shared" si="1"/>
        <v>100885</v>
      </c>
      <c r="I58" s="121">
        <f t="shared" si="2"/>
        <v>307173</v>
      </c>
      <c r="J58" s="121">
        <f t="shared" si="3"/>
        <v>1513375</v>
      </c>
      <c r="K58" s="121">
        <f t="shared" si="4"/>
        <v>1820548</v>
      </c>
    </row>
    <row r="59" spans="1:11" ht="12.75">
      <c r="A59" s="117" t="s">
        <v>64</v>
      </c>
      <c r="B59" s="51">
        <v>47222</v>
      </c>
      <c r="C59" s="51">
        <v>242158</v>
      </c>
      <c r="D59" s="118">
        <v>1154663</v>
      </c>
      <c r="E59" s="119">
        <f t="shared" si="0"/>
        <v>1444043</v>
      </c>
      <c r="F59" s="51">
        <v>56954</v>
      </c>
      <c r="G59" s="120">
        <v>246285</v>
      </c>
      <c r="H59" s="121">
        <f t="shared" si="1"/>
        <v>303239</v>
      </c>
      <c r="I59" s="121">
        <f t="shared" si="2"/>
        <v>346334</v>
      </c>
      <c r="J59" s="121">
        <f t="shared" si="3"/>
        <v>1400948</v>
      </c>
      <c r="K59" s="121">
        <f t="shared" si="4"/>
        <v>1747282</v>
      </c>
    </row>
    <row r="60" spans="1:11" ht="12.75">
      <c r="A60" s="117" t="s">
        <v>65</v>
      </c>
      <c r="B60" s="51">
        <v>0</v>
      </c>
      <c r="C60" s="51">
        <v>0</v>
      </c>
      <c r="D60" s="118">
        <v>0</v>
      </c>
      <c r="E60" s="119">
        <f t="shared" si="0"/>
        <v>0</v>
      </c>
      <c r="F60" s="51">
        <v>0</v>
      </c>
      <c r="G60" s="120">
        <v>0</v>
      </c>
      <c r="H60" s="121">
        <f t="shared" si="1"/>
        <v>0</v>
      </c>
      <c r="I60" s="121">
        <f t="shared" si="2"/>
        <v>0</v>
      </c>
      <c r="J60" s="121">
        <f t="shared" si="3"/>
        <v>0</v>
      </c>
      <c r="K60" s="121">
        <f t="shared" si="4"/>
        <v>0</v>
      </c>
    </row>
    <row r="61" spans="1:11" ht="12.75">
      <c r="A61" s="117" t="s">
        <v>66</v>
      </c>
      <c r="B61" s="51">
        <v>1094</v>
      </c>
      <c r="C61" s="51">
        <v>113</v>
      </c>
      <c r="D61" s="118">
        <v>5598</v>
      </c>
      <c r="E61" s="119">
        <f t="shared" si="0"/>
        <v>6805</v>
      </c>
      <c r="F61" s="51">
        <v>241</v>
      </c>
      <c r="G61" s="120">
        <v>1250</v>
      </c>
      <c r="H61" s="121">
        <f t="shared" si="1"/>
        <v>1491</v>
      </c>
      <c r="I61" s="121">
        <f t="shared" si="2"/>
        <v>1448</v>
      </c>
      <c r="J61" s="121">
        <f t="shared" si="3"/>
        <v>6848</v>
      </c>
      <c r="K61" s="121">
        <f t="shared" si="4"/>
        <v>8296</v>
      </c>
    </row>
    <row r="62" spans="1:11" ht="12.75">
      <c r="A62" s="117" t="s">
        <v>67</v>
      </c>
      <c r="B62" s="51">
        <v>37915</v>
      </c>
      <c r="C62" s="51">
        <v>456</v>
      </c>
      <c r="D62" s="118">
        <v>137353</v>
      </c>
      <c r="E62" s="119">
        <f t="shared" si="0"/>
        <v>175724</v>
      </c>
      <c r="F62" s="51">
        <v>7954</v>
      </c>
      <c r="G62" s="120">
        <v>36517</v>
      </c>
      <c r="H62" s="121">
        <f t="shared" si="1"/>
        <v>44471</v>
      </c>
      <c r="I62" s="121">
        <f t="shared" si="2"/>
        <v>46325</v>
      </c>
      <c r="J62" s="121">
        <f t="shared" si="3"/>
        <v>173870</v>
      </c>
      <c r="K62" s="121">
        <f t="shared" si="4"/>
        <v>220195</v>
      </c>
    </row>
    <row r="63" spans="1:11" ht="12.75">
      <c r="A63" s="117" t="s">
        <v>68</v>
      </c>
      <c r="B63" s="51">
        <v>480</v>
      </c>
      <c r="C63" s="51">
        <v>165</v>
      </c>
      <c r="D63" s="118">
        <v>2009</v>
      </c>
      <c r="E63" s="119">
        <f t="shared" si="0"/>
        <v>2654</v>
      </c>
      <c r="F63" s="51">
        <v>205</v>
      </c>
      <c r="G63" s="120">
        <v>10658</v>
      </c>
      <c r="H63" s="121">
        <f t="shared" si="1"/>
        <v>10863</v>
      </c>
      <c r="I63" s="121">
        <f t="shared" si="2"/>
        <v>850</v>
      </c>
      <c r="J63" s="121">
        <f t="shared" si="3"/>
        <v>12667</v>
      </c>
      <c r="K63" s="121">
        <f t="shared" si="4"/>
        <v>13517</v>
      </c>
    </row>
    <row r="64" spans="1:11" ht="12.75">
      <c r="A64" s="117" t="s">
        <v>69</v>
      </c>
      <c r="B64" s="51">
        <v>7748</v>
      </c>
      <c r="C64" s="51">
        <v>28</v>
      </c>
      <c r="D64" s="118">
        <v>22980</v>
      </c>
      <c r="E64" s="119">
        <f t="shared" si="0"/>
        <v>30756</v>
      </c>
      <c r="F64" s="51">
        <v>5854</v>
      </c>
      <c r="G64" s="120">
        <v>22274</v>
      </c>
      <c r="H64" s="121">
        <f t="shared" si="1"/>
        <v>28128</v>
      </c>
      <c r="I64" s="121">
        <f t="shared" si="2"/>
        <v>13630</v>
      </c>
      <c r="J64" s="121">
        <f t="shared" si="3"/>
        <v>45254</v>
      </c>
      <c r="K64" s="121">
        <f t="shared" si="4"/>
        <v>58884</v>
      </c>
    </row>
    <row r="65" spans="1:11" ht="12.75">
      <c r="A65" s="117" t="s">
        <v>70</v>
      </c>
      <c r="B65" s="51">
        <v>3187</v>
      </c>
      <c r="C65" s="51">
        <v>1269</v>
      </c>
      <c r="D65" s="118">
        <v>17441</v>
      </c>
      <c r="E65" s="119">
        <f t="shared" si="0"/>
        <v>21897</v>
      </c>
      <c r="F65" s="51">
        <v>2063</v>
      </c>
      <c r="G65" s="120">
        <v>5110</v>
      </c>
      <c r="H65" s="121">
        <f t="shared" si="1"/>
        <v>7173</v>
      </c>
      <c r="I65" s="121">
        <f t="shared" si="2"/>
        <v>6519</v>
      </c>
      <c r="J65" s="121">
        <f t="shared" si="3"/>
        <v>22551</v>
      </c>
      <c r="K65" s="121">
        <f t="shared" si="4"/>
        <v>29070</v>
      </c>
    </row>
    <row r="66" spans="1:11" ht="12.75">
      <c r="A66" s="117" t="s">
        <v>71</v>
      </c>
      <c r="B66" s="51">
        <v>19297</v>
      </c>
      <c r="C66" s="51">
        <v>3053</v>
      </c>
      <c r="D66" s="118">
        <v>149018</v>
      </c>
      <c r="E66" s="119">
        <f t="shared" si="0"/>
        <v>171368</v>
      </c>
      <c r="F66" s="51">
        <v>16004</v>
      </c>
      <c r="G66" s="120">
        <v>52862</v>
      </c>
      <c r="H66" s="121">
        <f t="shared" si="1"/>
        <v>68866</v>
      </c>
      <c r="I66" s="121">
        <f t="shared" si="2"/>
        <v>38354</v>
      </c>
      <c r="J66" s="121">
        <f t="shared" si="3"/>
        <v>201880</v>
      </c>
      <c r="K66" s="121">
        <f t="shared" si="4"/>
        <v>240234</v>
      </c>
    </row>
    <row r="67" spans="1:11" ht="12.75">
      <c r="A67" s="117" t="s">
        <v>72</v>
      </c>
      <c r="B67" s="51">
        <v>2417</v>
      </c>
      <c r="C67" s="51">
        <v>794</v>
      </c>
      <c r="D67" s="118">
        <v>12603</v>
      </c>
      <c r="E67" s="119">
        <f t="shared" si="0"/>
        <v>15814</v>
      </c>
      <c r="F67" s="51">
        <v>1449</v>
      </c>
      <c r="G67" s="120">
        <v>4049</v>
      </c>
      <c r="H67" s="121">
        <f t="shared" si="1"/>
        <v>5498</v>
      </c>
      <c r="I67" s="121">
        <f t="shared" si="2"/>
        <v>4660</v>
      </c>
      <c r="J67" s="121">
        <f t="shared" si="3"/>
        <v>16652</v>
      </c>
      <c r="K67" s="121">
        <f t="shared" si="4"/>
        <v>21312</v>
      </c>
    </row>
    <row r="68" spans="1:11" ht="12.75">
      <c r="A68" s="117" t="s">
        <v>73</v>
      </c>
      <c r="B68" s="51">
        <v>0</v>
      </c>
      <c r="C68" s="51">
        <v>0</v>
      </c>
      <c r="D68" s="118">
        <v>0</v>
      </c>
      <c r="E68" s="119">
        <f t="shared" si="0"/>
        <v>0</v>
      </c>
      <c r="F68" s="51">
        <v>0</v>
      </c>
      <c r="G68" s="120">
        <v>0</v>
      </c>
      <c r="H68" s="121">
        <f t="shared" si="1"/>
        <v>0</v>
      </c>
      <c r="I68" s="121">
        <f t="shared" si="2"/>
        <v>0</v>
      </c>
      <c r="J68" s="121">
        <f t="shared" si="3"/>
        <v>0</v>
      </c>
      <c r="K68" s="121">
        <f t="shared" si="4"/>
        <v>0</v>
      </c>
    </row>
    <row r="69" spans="1:11" ht="12.75">
      <c r="A69" s="117" t="s">
        <v>74</v>
      </c>
      <c r="B69" s="51">
        <v>50469</v>
      </c>
      <c r="C69" s="51">
        <v>41172</v>
      </c>
      <c r="D69" s="118">
        <v>464926</v>
      </c>
      <c r="E69" s="119">
        <f t="shared" si="0"/>
        <v>556567</v>
      </c>
      <c r="F69" s="51">
        <v>60962</v>
      </c>
      <c r="G69" s="120">
        <v>329526</v>
      </c>
      <c r="H69" s="121">
        <f t="shared" si="1"/>
        <v>390488</v>
      </c>
      <c r="I69" s="121">
        <f t="shared" si="2"/>
        <v>152603</v>
      </c>
      <c r="J69" s="121">
        <f t="shared" si="3"/>
        <v>794452</v>
      </c>
      <c r="K69" s="121">
        <f t="shared" si="4"/>
        <v>947055</v>
      </c>
    </row>
    <row r="70" spans="1:11" ht="12.75">
      <c r="A70" s="117" t="s">
        <v>75</v>
      </c>
      <c r="B70" s="51">
        <v>189</v>
      </c>
      <c r="C70" s="51">
        <v>7</v>
      </c>
      <c r="D70" s="118">
        <v>891</v>
      </c>
      <c r="E70" s="119">
        <f t="shared" si="0"/>
        <v>1087</v>
      </c>
      <c r="F70" s="51">
        <v>28</v>
      </c>
      <c r="G70" s="120">
        <v>85</v>
      </c>
      <c r="H70" s="121">
        <f t="shared" si="1"/>
        <v>113</v>
      </c>
      <c r="I70" s="121">
        <f t="shared" si="2"/>
        <v>224</v>
      </c>
      <c r="J70" s="121">
        <f t="shared" si="3"/>
        <v>976</v>
      </c>
      <c r="K70" s="121">
        <f t="shared" si="4"/>
        <v>1200</v>
      </c>
    </row>
    <row r="71" spans="1:11" ht="12.75">
      <c r="A71" s="117" t="s">
        <v>76</v>
      </c>
      <c r="B71" s="51">
        <v>9023</v>
      </c>
      <c r="C71" s="51">
        <v>3393</v>
      </c>
      <c r="D71" s="118">
        <v>68212</v>
      </c>
      <c r="E71" s="119">
        <f t="shared" si="0"/>
        <v>80628</v>
      </c>
      <c r="F71" s="51">
        <v>2114</v>
      </c>
      <c r="G71" s="120">
        <v>7812</v>
      </c>
      <c r="H71" s="121">
        <f t="shared" si="1"/>
        <v>9926</v>
      </c>
      <c r="I71" s="121">
        <f t="shared" si="2"/>
        <v>14530</v>
      </c>
      <c r="J71" s="121">
        <f t="shared" si="3"/>
        <v>76024</v>
      </c>
      <c r="K71" s="121">
        <f t="shared" si="4"/>
        <v>90554</v>
      </c>
    </row>
    <row r="72" spans="1:11" ht="12.75">
      <c r="A72" s="117" t="s">
        <v>77</v>
      </c>
      <c r="B72" s="51">
        <v>10332</v>
      </c>
      <c r="C72" s="51">
        <v>2175</v>
      </c>
      <c r="D72" s="118">
        <v>54227</v>
      </c>
      <c r="E72" s="119">
        <f t="shared" si="0"/>
        <v>66734</v>
      </c>
      <c r="F72" s="51">
        <v>2628</v>
      </c>
      <c r="G72" s="120">
        <v>15743</v>
      </c>
      <c r="H72" s="121">
        <f t="shared" si="1"/>
        <v>18371</v>
      </c>
      <c r="I72" s="121">
        <f t="shared" si="2"/>
        <v>15135</v>
      </c>
      <c r="J72" s="121">
        <f t="shared" si="3"/>
        <v>69970</v>
      </c>
      <c r="K72" s="121">
        <f t="shared" si="4"/>
        <v>85105</v>
      </c>
    </row>
    <row r="73" spans="1:11" ht="12.75">
      <c r="A73" s="117" t="s">
        <v>78</v>
      </c>
      <c r="B73" s="51">
        <v>0</v>
      </c>
      <c r="C73" s="51">
        <v>7</v>
      </c>
      <c r="D73" s="118">
        <v>104</v>
      </c>
      <c r="E73" s="119">
        <f t="shared" si="0"/>
        <v>111</v>
      </c>
      <c r="F73" s="51">
        <v>0</v>
      </c>
      <c r="G73" s="120">
        <v>0</v>
      </c>
      <c r="H73" s="121">
        <f t="shared" si="1"/>
        <v>0</v>
      </c>
      <c r="I73" s="121">
        <f t="shared" si="2"/>
        <v>7</v>
      </c>
      <c r="J73" s="121">
        <f t="shared" si="3"/>
        <v>104</v>
      </c>
      <c r="K73" s="121">
        <f t="shared" si="4"/>
        <v>111</v>
      </c>
    </row>
    <row r="74" spans="1:11" ht="12.75">
      <c r="A74" s="117" t="s">
        <v>79</v>
      </c>
      <c r="B74" s="51">
        <v>99492</v>
      </c>
      <c r="C74" s="51">
        <v>6179</v>
      </c>
      <c r="D74" s="118">
        <v>351842</v>
      </c>
      <c r="E74" s="119">
        <f t="shared" si="0"/>
        <v>457513</v>
      </c>
      <c r="F74" s="51">
        <v>15297</v>
      </c>
      <c r="G74" s="120">
        <v>54193</v>
      </c>
      <c r="H74" s="121">
        <f t="shared" si="1"/>
        <v>69490</v>
      </c>
      <c r="I74" s="121">
        <f t="shared" si="2"/>
        <v>120968</v>
      </c>
      <c r="J74" s="121">
        <f t="shared" si="3"/>
        <v>406035</v>
      </c>
      <c r="K74" s="121">
        <f t="shared" si="4"/>
        <v>527003</v>
      </c>
    </row>
    <row r="75" spans="1:11" ht="12.75">
      <c r="A75" s="117" t="s">
        <v>80</v>
      </c>
      <c r="B75" s="51">
        <v>0</v>
      </c>
      <c r="C75" s="51">
        <v>0</v>
      </c>
      <c r="D75" s="118">
        <v>0</v>
      </c>
      <c r="E75" s="119">
        <f t="shared" si="0"/>
        <v>0</v>
      </c>
      <c r="F75" s="51">
        <v>0</v>
      </c>
      <c r="G75" s="120">
        <v>0</v>
      </c>
      <c r="H75" s="121">
        <f t="shared" si="1"/>
        <v>0</v>
      </c>
      <c r="I75" s="121">
        <f t="shared" si="2"/>
        <v>0</v>
      </c>
      <c r="J75" s="121">
        <f t="shared" si="3"/>
        <v>0</v>
      </c>
      <c r="K75" s="121">
        <f t="shared" si="4"/>
        <v>0</v>
      </c>
    </row>
    <row r="76" spans="1:11" ht="12.75">
      <c r="A76" s="117" t="s">
        <v>81</v>
      </c>
      <c r="B76" s="51">
        <v>1094462</v>
      </c>
      <c r="C76" s="51">
        <v>0</v>
      </c>
      <c r="D76" s="118">
        <v>699232</v>
      </c>
      <c r="E76" s="119">
        <f t="shared" si="0"/>
        <v>1793694</v>
      </c>
      <c r="F76" s="51">
        <v>17753</v>
      </c>
      <c r="G76" s="120">
        <v>52781</v>
      </c>
      <c r="H76" s="121">
        <f t="shared" si="1"/>
        <v>70534</v>
      </c>
      <c r="I76" s="121">
        <f t="shared" si="2"/>
        <v>1112215</v>
      </c>
      <c r="J76" s="121">
        <f t="shared" si="3"/>
        <v>752013</v>
      </c>
      <c r="K76" s="121">
        <f t="shared" si="4"/>
        <v>1864228</v>
      </c>
    </row>
    <row r="77" spans="1:11" ht="12.75">
      <c r="A77" s="117" t="s">
        <v>82</v>
      </c>
      <c r="B77" s="51">
        <v>246</v>
      </c>
      <c r="C77" s="51">
        <v>99</v>
      </c>
      <c r="D77" s="118">
        <v>1081</v>
      </c>
      <c r="E77" s="119">
        <f t="shared" si="0"/>
        <v>1426</v>
      </c>
      <c r="F77" s="51">
        <v>8</v>
      </c>
      <c r="G77" s="120">
        <v>24</v>
      </c>
      <c r="H77" s="121">
        <f t="shared" si="1"/>
        <v>32</v>
      </c>
      <c r="I77" s="121">
        <f t="shared" si="2"/>
        <v>353</v>
      </c>
      <c r="J77" s="121">
        <f t="shared" si="3"/>
        <v>1105</v>
      </c>
      <c r="K77" s="121">
        <f t="shared" si="4"/>
        <v>1458</v>
      </c>
    </row>
    <row r="78" spans="1:11" ht="12.75">
      <c r="A78" s="117" t="s">
        <v>83</v>
      </c>
      <c r="B78" s="51">
        <v>0</v>
      </c>
      <c r="C78" s="51">
        <v>0</v>
      </c>
      <c r="D78" s="118">
        <v>0</v>
      </c>
      <c r="E78" s="119">
        <f t="shared" si="0"/>
        <v>0</v>
      </c>
      <c r="F78" s="51">
        <v>0</v>
      </c>
      <c r="G78" s="120">
        <v>0</v>
      </c>
      <c r="H78" s="121">
        <f t="shared" si="1"/>
        <v>0</v>
      </c>
      <c r="I78" s="121">
        <f t="shared" si="2"/>
        <v>0</v>
      </c>
      <c r="J78" s="121">
        <f t="shared" si="3"/>
        <v>0</v>
      </c>
      <c r="K78" s="121">
        <f t="shared" si="4"/>
        <v>0</v>
      </c>
    </row>
    <row r="79" spans="1:11" ht="12.75">
      <c r="A79" s="117" t="s">
        <v>84</v>
      </c>
      <c r="B79" s="51">
        <v>1472</v>
      </c>
      <c r="C79" s="51">
        <v>0</v>
      </c>
      <c r="D79" s="118">
        <v>524</v>
      </c>
      <c r="E79" s="119">
        <f t="shared" si="0"/>
        <v>1996</v>
      </c>
      <c r="F79" s="51">
        <v>418</v>
      </c>
      <c r="G79" s="120">
        <v>532</v>
      </c>
      <c r="H79" s="121">
        <f t="shared" si="1"/>
        <v>950</v>
      </c>
      <c r="I79" s="121">
        <f t="shared" si="2"/>
        <v>1890</v>
      </c>
      <c r="J79" s="121">
        <f t="shared" si="3"/>
        <v>1056</v>
      </c>
      <c r="K79" s="121">
        <f t="shared" si="4"/>
        <v>2946</v>
      </c>
    </row>
    <row r="80" spans="1:11" ht="12.75">
      <c r="A80" s="117" t="s">
        <v>85</v>
      </c>
      <c r="B80" s="51">
        <v>0</v>
      </c>
      <c r="C80" s="51">
        <v>254</v>
      </c>
      <c r="D80" s="118">
        <v>391</v>
      </c>
      <c r="E80" s="119">
        <f t="shared" si="0"/>
        <v>645</v>
      </c>
      <c r="F80" s="51">
        <v>85</v>
      </c>
      <c r="G80" s="120">
        <v>261</v>
      </c>
      <c r="H80" s="121">
        <f t="shared" si="1"/>
        <v>346</v>
      </c>
      <c r="I80" s="121">
        <f t="shared" si="2"/>
        <v>339</v>
      </c>
      <c r="J80" s="121">
        <f t="shared" si="3"/>
        <v>652</v>
      </c>
      <c r="K80" s="121">
        <f t="shared" si="4"/>
        <v>991</v>
      </c>
    </row>
    <row r="81" spans="1:11" ht="12.75">
      <c r="A81" s="117" t="s">
        <v>86</v>
      </c>
      <c r="B81" s="51">
        <v>0</v>
      </c>
      <c r="C81" s="51">
        <v>0</v>
      </c>
      <c r="D81" s="118">
        <v>0</v>
      </c>
      <c r="E81" s="119">
        <f t="shared" si="0"/>
        <v>0</v>
      </c>
      <c r="F81" s="51">
        <v>0</v>
      </c>
      <c r="G81" s="120">
        <v>0</v>
      </c>
      <c r="H81" s="121">
        <f t="shared" si="1"/>
        <v>0</v>
      </c>
      <c r="I81" s="121">
        <f t="shared" si="2"/>
        <v>0</v>
      </c>
      <c r="J81" s="121">
        <f t="shared" si="3"/>
        <v>0</v>
      </c>
      <c r="K81" s="121">
        <f t="shared" si="4"/>
        <v>0</v>
      </c>
    </row>
    <row r="82" spans="1:11" ht="12.75">
      <c r="A82" s="117" t="s">
        <v>87</v>
      </c>
      <c r="B82" s="51">
        <v>119</v>
      </c>
      <c r="C82" s="51">
        <v>0</v>
      </c>
      <c r="D82" s="118">
        <v>553</v>
      </c>
      <c r="E82" s="119">
        <f t="shared" si="0"/>
        <v>672</v>
      </c>
      <c r="F82" s="51">
        <v>102</v>
      </c>
      <c r="G82" s="120">
        <v>309</v>
      </c>
      <c r="H82" s="121">
        <f t="shared" si="1"/>
        <v>411</v>
      </c>
      <c r="I82" s="121">
        <f t="shared" si="2"/>
        <v>221</v>
      </c>
      <c r="J82" s="121">
        <f t="shared" si="3"/>
        <v>862</v>
      </c>
      <c r="K82" s="121">
        <f t="shared" si="4"/>
        <v>1083</v>
      </c>
    </row>
    <row r="83" spans="1:11" ht="12.75">
      <c r="A83" s="117" t="s">
        <v>88</v>
      </c>
      <c r="B83" s="51">
        <v>7107</v>
      </c>
      <c r="C83" s="51">
        <v>480</v>
      </c>
      <c r="D83" s="118">
        <v>30288</v>
      </c>
      <c r="E83" s="119">
        <f t="shared" si="0"/>
        <v>37875</v>
      </c>
      <c r="F83" s="51">
        <v>934</v>
      </c>
      <c r="G83" s="120">
        <v>2174</v>
      </c>
      <c r="H83" s="121">
        <f t="shared" si="1"/>
        <v>3108</v>
      </c>
      <c r="I83" s="121">
        <f t="shared" si="2"/>
        <v>8521</v>
      </c>
      <c r="J83" s="121">
        <f t="shared" si="3"/>
        <v>32462</v>
      </c>
      <c r="K83" s="121">
        <f t="shared" si="4"/>
        <v>40983</v>
      </c>
    </row>
    <row r="84" spans="1:11" ht="12.75">
      <c r="A84" s="117" t="s">
        <v>89</v>
      </c>
      <c r="B84" s="51">
        <v>0</v>
      </c>
      <c r="C84" s="51">
        <v>0</v>
      </c>
      <c r="D84" s="118">
        <v>0</v>
      </c>
      <c r="E84" s="119">
        <f t="shared" si="0"/>
        <v>0</v>
      </c>
      <c r="F84" s="51">
        <v>0</v>
      </c>
      <c r="G84" s="120">
        <v>0</v>
      </c>
      <c r="H84" s="121">
        <f t="shared" si="1"/>
        <v>0</v>
      </c>
      <c r="I84" s="121">
        <f t="shared" si="2"/>
        <v>0</v>
      </c>
      <c r="J84" s="121">
        <f t="shared" si="3"/>
        <v>0</v>
      </c>
      <c r="K84" s="121">
        <f t="shared" si="4"/>
        <v>0</v>
      </c>
    </row>
    <row r="85" spans="1:11" ht="12.75">
      <c r="A85" s="117" t="s">
        <v>90</v>
      </c>
      <c r="B85" s="51">
        <v>0</v>
      </c>
      <c r="C85" s="51">
        <v>0</v>
      </c>
      <c r="D85" s="118">
        <v>0</v>
      </c>
      <c r="E85" s="119">
        <f t="shared" si="0"/>
        <v>0</v>
      </c>
      <c r="F85" s="51">
        <v>0</v>
      </c>
      <c r="G85" s="120">
        <v>0</v>
      </c>
      <c r="H85" s="121">
        <f t="shared" si="1"/>
        <v>0</v>
      </c>
      <c r="I85" s="121">
        <f t="shared" si="2"/>
        <v>0</v>
      </c>
      <c r="J85" s="121">
        <f t="shared" si="3"/>
        <v>0</v>
      </c>
      <c r="K85" s="121">
        <f t="shared" si="4"/>
        <v>0</v>
      </c>
    </row>
    <row r="86" spans="1:11" ht="12.75">
      <c r="A86" s="117" t="s">
        <v>91</v>
      </c>
      <c r="B86" s="51">
        <v>0</v>
      </c>
      <c r="C86" s="51">
        <v>0</v>
      </c>
      <c r="D86" s="118">
        <v>0</v>
      </c>
      <c r="E86" s="119">
        <f t="shared" si="0"/>
        <v>0</v>
      </c>
      <c r="F86" s="51">
        <v>0</v>
      </c>
      <c r="G86" s="120">
        <v>0</v>
      </c>
      <c r="H86" s="121">
        <f t="shared" si="1"/>
        <v>0</v>
      </c>
      <c r="I86" s="121">
        <f t="shared" si="2"/>
        <v>0</v>
      </c>
      <c r="J86" s="121">
        <f t="shared" si="3"/>
        <v>0</v>
      </c>
      <c r="K86" s="121">
        <f t="shared" si="4"/>
        <v>0</v>
      </c>
    </row>
    <row r="87" spans="1:11" ht="12.75">
      <c r="A87" s="117" t="s">
        <v>92</v>
      </c>
      <c r="B87" s="51">
        <v>0</v>
      </c>
      <c r="C87" s="51">
        <v>0</v>
      </c>
      <c r="D87" s="118">
        <v>0</v>
      </c>
      <c r="E87" s="119">
        <f t="shared" si="0"/>
        <v>0</v>
      </c>
      <c r="F87" s="51">
        <v>0</v>
      </c>
      <c r="G87" s="120">
        <v>0</v>
      </c>
      <c r="H87" s="121">
        <f t="shared" si="1"/>
        <v>0</v>
      </c>
      <c r="I87" s="121">
        <f t="shared" si="2"/>
        <v>0</v>
      </c>
      <c r="J87" s="121">
        <f t="shared" si="3"/>
        <v>0</v>
      </c>
      <c r="K87" s="121">
        <f t="shared" si="4"/>
        <v>0</v>
      </c>
    </row>
    <row r="88" spans="1:11" ht="12.75">
      <c r="A88" s="117" t="s">
        <v>93</v>
      </c>
      <c r="B88" s="51">
        <v>477</v>
      </c>
      <c r="C88" s="51">
        <v>191</v>
      </c>
      <c r="D88" s="118">
        <v>2803</v>
      </c>
      <c r="E88" s="119">
        <f t="shared" si="0"/>
        <v>3471</v>
      </c>
      <c r="F88" s="51">
        <v>140</v>
      </c>
      <c r="G88" s="120">
        <v>383</v>
      </c>
      <c r="H88" s="121">
        <f t="shared" si="1"/>
        <v>523</v>
      </c>
      <c r="I88" s="121">
        <f t="shared" si="2"/>
        <v>808</v>
      </c>
      <c r="J88" s="121">
        <f t="shared" si="3"/>
        <v>3186</v>
      </c>
      <c r="K88" s="121">
        <f t="shared" si="4"/>
        <v>3994</v>
      </c>
    </row>
    <row r="89" spans="1:11" ht="12.75">
      <c r="A89" s="117" t="s">
        <v>94</v>
      </c>
      <c r="B89" s="51">
        <v>5612</v>
      </c>
      <c r="C89" s="51">
        <v>1562</v>
      </c>
      <c r="D89" s="118">
        <v>34190</v>
      </c>
      <c r="E89" s="119">
        <f t="shared" si="0"/>
        <v>41364</v>
      </c>
      <c r="F89" s="51">
        <v>716</v>
      </c>
      <c r="G89" s="120">
        <v>2986</v>
      </c>
      <c r="H89" s="121">
        <f t="shared" si="1"/>
        <v>3702</v>
      </c>
      <c r="I89" s="121">
        <f t="shared" si="2"/>
        <v>7890</v>
      </c>
      <c r="J89" s="121">
        <f t="shared" si="3"/>
        <v>37176</v>
      </c>
      <c r="K89" s="121">
        <f t="shared" si="4"/>
        <v>45066</v>
      </c>
    </row>
    <row r="90" spans="1:11" ht="12.75">
      <c r="A90" s="117" t="s">
        <v>95</v>
      </c>
      <c r="B90" s="51">
        <v>75</v>
      </c>
      <c r="C90" s="51">
        <v>31</v>
      </c>
      <c r="D90" s="118">
        <v>2425</v>
      </c>
      <c r="E90" s="119">
        <f aca="true" t="shared" si="5" ref="E90:E120">SUM(B90:D90)</f>
        <v>2531</v>
      </c>
      <c r="F90" s="51">
        <v>1</v>
      </c>
      <c r="G90" s="120">
        <v>1</v>
      </c>
      <c r="H90" s="121">
        <f aca="true" t="shared" si="6" ref="H90:H120">SUM(F90:G90)</f>
        <v>2</v>
      </c>
      <c r="I90" s="121">
        <f aca="true" t="shared" si="7" ref="I90:I120">SUM(B90+C90+F90)</f>
        <v>107</v>
      </c>
      <c r="J90" s="121">
        <f aca="true" t="shared" si="8" ref="J90:J120">SUM(D90+G90)</f>
        <v>2426</v>
      </c>
      <c r="K90" s="121">
        <f aca="true" t="shared" si="9" ref="K90:K120">SUM(I90:J90)</f>
        <v>2533</v>
      </c>
    </row>
    <row r="91" spans="1:11" ht="12.75">
      <c r="A91" s="117" t="s">
        <v>96</v>
      </c>
      <c r="B91" s="51">
        <v>14415</v>
      </c>
      <c r="C91" s="51">
        <v>14671</v>
      </c>
      <c r="D91" s="118">
        <v>118658</v>
      </c>
      <c r="E91" s="119">
        <f t="shared" si="5"/>
        <v>147744</v>
      </c>
      <c r="F91" s="51">
        <v>4961</v>
      </c>
      <c r="G91" s="120">
        <v>13832</v>
      </c>
      <c r="H91" s="121">
        <f t="shared" si="6"/>
        <v>18793</v>
      </c>
      <c r="I91" s="121">
        <f t="shared" si="7"/>
        <v>34047</v>
      </c>
      <c r="J91" s="121">
        <f t="shared" si="8"/>
        <v>132490</v>
      </c>
      <c r="K91" s="121">
        <f t="shared" si="9"/>
        <v>166537</v>
      </c>
    </row>
    <row r="92" spans="1:11" ht="12.75">
      <c r="A92" s="117" t="s">
        <v>97</v>
      </c>
      <c r="B92" s="51">
        <v>37636</v>
      </c>
      <c r="C92" s="51">
        <v>6</v>
      </c>
      <c r="D92" s="118">
        <v>125627</v>
      </c>
      <c r="E92" s="119">
        <f t="shared" si="5"/>
        <v>163269</v>
      </c>
      <c r="F92" s="51">
        <v>142</v>
      </c>
      <c r="G92" s="120">
        <v>492</v>
      </c>
      <c r="H92" s="121">
        <f t="shared" si="6"/>
        <v>634</v>
      </c>
      <c r="I92" s="121">
        <f t="shared" si="7"/>
        <v>37784</v>
      </c>
      <c r="J92" s="121">
        <f t="shared" si="8"/>
        <v>126119</v>
      </c>
      <c r="K92" s="121">
        <f t="shared" si="9"/>
        <v>163903</v>
      </c>
    </row>
    <row r="93" spans="1:11" ht="12.75">
      <c r="A93" s="117" t="s">
        <v>98</v>
      </c>
      <c r="B93" s="51">
        <v>94657</v>
      </c>
      <c r="C93" s="51">
        <v>717</v>
      </c>
      <c r="D93" s="118">
        <v>327748</v>
      </c>
      <c r="E93" s="119">
        <f t="shared" si="5"/>
        <v>423122</v>
      </c>
      <c r="F93" s="51">
        <v>1752</v>
      </c>
      <c r="G93" s="120">
        <v>5743</v>
      </c>
      <c r="H93" s="121">
        <f t="shared" si="6"/>
        <v>7495</v>
      </c>
      <c r="I93" s="121">
        <f t="shared" si="7"/>
        <v>97126</v>
      </c>
      <c r="J93" s="121">
        <f t="shared" si="8"/>
        <v>333491</v>
      </c>
      <c r="K93" s="121">
        <f>SUM(I93:J93)</f>
        <v>430617</v>
      </c>
    </row>
    <row r="94" spans="1:11" ht="12.75">
      <c r="A94" s="117" t="s">
        <v>99</v>
      </c>
      <c r="B94" s="51">
        <v>51542</v>
      </c>
      <c r="C94" s="51">
        <v>999</v>
      </c>
      <c r="D94" s="118">
        <v>304804</v>
      </c>
      <c r="E94" s="119">
        <f t="shared" si="5"/>
        <v>357345</v>
      </c>
      <c r="F94" s="51">
        <v>4153</v>
      </c>
      <c r="G94" s="120">
        <v>11672</v>
      </c>
      <c r="H94" s="121">
        <f t="shared" si="6"/>
        <v>15825</v>
      </c>
      <c r="I94" s="121">
        <f t="shared" si="7"/>
        <v>56694</v>
      </c>
      <c r="J94" s="121">
        <f t="shared" si="8"/>
        <v>316476</v>
      </c>
      <c r="K94" s="121">
        <f t="shared" si="9"/>
        <v>373170</v>
      </c>
    </row>
    <row r="95" spans="1:11" ht="12.75">
      <c r="A95" s="117" t="s">
        <v>100</v>
      </c>
      <c r="B95" s="51">
        <v>0</v>
      </c>
      <c r="C95" s="51">
        <v>211</v>
      </c>
      <c r="D95" s="118">
        <v>657</v>
      </c>
      <c r="E95" s="119">
        <f t="shared" si="5"/>
        <v>868</v>
      </c>
      <c r="F95" s="51">
        <v>43</v>
      </c>
      <c r="G95" s="120">
        <v>341</v>
      </c>
      <c r="H95" s="121">
        <f t="shared" si="6"/>
        <v>384</v>
      </c>
      <c r="I95" s="121">
        <f t="shared" si="7"/>
        <v>254</v>
      </c>
      <c r="J95" s="121">
        <f t="shared" si="8"/>
        <v>998</v>
      </c>
      <c r="K95" s="121">
        <f t="shared" si="9"/>
        <v>1252</v>
      </c>
    </row>
    <row r="96" spans="1:11" ht="12.75">
      <c r="A96" s="117" t="s">
        <v>101</v>
      </c>
      <c r="B96" s="51">
        <v>101077</v>
      </c>
      <c r="C96" s="51">
        <v>2316</v>
      </c>
      <c r="D96" s="118">
        <v>301765</v>
      </c>
      <c r="E96" s="119">
        <f t="shared" si="5"/>
        <v>405158</v>
      </c>
      <c r="F96" s="51">
        <v>20999</v>
      </c>
      <c r="G96" s="120">
        <v>52062</v>
      </c>
      <c r="H96" s="121">
        <f t="shared" si="6"/>
        <v>73061</v>
      </c>
      <c r="I96" s="121">
        <f t="shared" si="7"/>
        <v>124392</v>
      </c>
      <c r="J96" s="121">
        <f t="shared" si="8"/>
        <v>353827</v>
      </c>
      <c r="K96" s="121">
        <f t="shared" si="9"/>
        <v>478219</v>
      </c>
    </row>
    <row r="97" spans="1:11" ht="12.75">
      <c r="A97" s="117" t="s">
        <v>102</v>
      </c>
      <c r="B97" s="51">
        <v>259</v>
      </c>
      <c r="C97" s="51">
        <v>18</v>
      </c>
      <c r="D97" s="118">
        <v>1401</v>
      </c>
      <c r="E97" s="119">
        <f t="shared" si="5"/>
        <v>1678</v>
      </c>
      <c r="F97" s="51">
        <v>62</v>
      </c>
      <c r="G97" s="120">
        <v>236</v>
      </c>
      <c r="H97" s="121">
        <f t="shared" si="6"/>
        <v>298</v>
      </c>
      <c r="I97" s="121">
        <f t="shared" si="7"/>
        <v>339</v>
      </c>
      <c r="J97" s="121">
        <f t="shared" si="8"/>
        <v>1637</v>
      </c>
      <c r="K97" s="121">
        <f t="shared" si="9"/>
        <v>1976</v>
      </c>
    </row>
    <row r="98" spans="1:11" ht="12.75">
      <c r="A98" s="117" t="s">
        <v>103</v>
      </c>
      <c r="B98" s="51">
        <v>17203</v>
      </c>
      <c r="C98" s="51">
        <v>917</v>
      </c>
      <c r="D98" s="118">
        <v>41730</v>
      </c>
      <c r="E98" s="119">
        <f t="shared" si="5"/>
        <v>59850</v>
      </c>
      <c r="F98" s="51">
        <v>2791</v>
      </c>
      <c r="G98" s="120">
        <v>2831</v>
      </c>
      <c r="H98" s="121">
        <f t="shared" si="6"/>
        <v>5622</v>
      </c>
      <c r="I98" s="121">
        <f t="shared" si="7"/>
        <v>20911</v>
      </c>
      <c r="J98" s="121">
        <f t="shared" si="8"/>
        <v>44561</v>
      </c>
      <c r="K98" s="121">
        <f t="shared" si="9"/>
        <v>65472</v>
      </c>
    </row>
    <row r="99" spans="1:11" ht="12.75">
      <c r="A99" s="117" t="s">
        <v>104</v>
      </c>
      <c r="B99" s="51">
        <v>618</v>
      </c>
      <c r="C99" s="51">
        <v>64</v>
      </c>
      <c r="D99" s="118">
        <v>2327</v>
      </c>
      <c r="E99" s="119">
        <f t="shared" si="5"/>
        <v>3009</v>
      </c>
      <c r="F99" s="51">
        <v>16</v>
      </c>
      <c r="G99" s="120">
        <v>509</v>
      </c>
      <c r="H99" s="121">
        <f t="shared" si="6"/>
        <v>525</v>
      </c>
      <c r="I99" s="121">
        <f t="shared" si="7"/>
        <v>698</v>
      </c>
      <c r="J99" s="121">
        <f t="shared" si="8"/>
        <v>2836</v>
      </c>
      <c r="K99" s="121">
        <f t="shared" si="9"/>
        <v>3534</v>
      </c>
    </row>
    <row r="100" spans="1:11" ht="12.75">
      <c r="A100" s="117" t="s">
        <v>105</v>
      </c>
      <c r="B100" s="51"/>
      <c r="C100" s="51">
        <v>0</v>
      </c>
      <c r="D100" s="118">
        <v>0</v>
      </c>
      <c r="E100" s="119">
        <f t="shared" si="5"/>
        <v>0</v>
      </c>
      <c r="F100" s="51"/>
      <c r="G100" s="120">
        <v>0</v>
      </c>
      <c r="H100" s="121">
        <f t="shared" si="6"/>
        <v>0</v>
      </c>
      <c r="I100" s="121">
        <f t="shared" si="7"/>
        <v>0</v>
      </c>
      <c r="J100" s="121">
        <f t="shared" si="8"/>
        <v>0</v>
      </c>
      <c r="K100" s="121">
        <f t="shared" si="9"/>
        <v>0</v>
      </c>
    </row>
    <row r="101" spans="1:11" ht="12.75">
      <c r="A101" s="117" t="s">
        <v>106</v>
      </c>
      <c r="B101" s="51">
        <v>0</v>
      </c>
      <c r="C101" s="51">
        <v>0</v>
      </c>
      <c r="D101" s="118">
        <v>0</v>
      </c>
      <c r="E101" s="119">
        <f t="shared" si="5"/>
        <v>0</v>
      </c>
      <c r="F101" s="51"/>
      <c r="G101" s="120"/>
      <c r="H101" s="121">
        <f t="shared" si="6"/>
        <v>0</v>
      </c>
      <c r="I101" s="121">
        <f t="shared" si="7"/>
        <v>0</v>
      </c>
      <c r="J101" s="121">
        <f t="shared" si="8"/>
        <v>0</v>
      </c>
      <c r="K101" s="121">
        <f t="shared" si="9"/>
        <v>0</v>
      </c>
    </row>
    <row r="102" spans="1:11" ht="12.75">
      <c r="A102" s="117" t="s">
        <v>107</v>
      </c>
      <c r="B102" s="51"/>
      <c r="C102" s="51">
        <v>0</v>
      </c>
      <c r="D102" s="118"/>
      <c r="E102" s="119"/>
      <c r="F102" s="51">
        <v>0</v>
      </c>
      <c r="G102" s="120">
        <v>0</v>
      </c>
      <c r="H102" s="121">
        <f t="shared" si="6"/>
        <v>0</v>
      </c>
      <c r="I102" s="121">
        <f t="shared" si="7"/>
        <v>0</v>
      </c>
      <c r="J102" s="121">
        <f t="shared" si="8"/>
        <v>0</v>
      </c>
      <c r="K102" s="121">
        <f t="shared" si="9"/>
        <v>0</v>
      </c>
    </row>
    <row r="103" spans="1:11" ht="12.75">
      <c r="A103" s="117" t="s">
        <v>108</v>
      </c>
      <c r="B103" s="51">
        <v>0</v>
      </c>
      <c r="C103" s="51">
        <v>0</v>
      </c>
      <c r="D103" s="118">
        <v>0</v>
      </c>
      <c r="E103" s="119">
        <f t="shared" si="5"/>
        <v>0</v>
      </c>
      <c r="F103" s="51">
        <v>0</v>
      </c>
      <c r="G103" s="120">
        <v>0</v>
      </c>
      <c r="H103" s="121">
        <f t="shared" si="6"/>
        <v>0</v>
      </c>
      <c r="I103" s="121">
        <f t="shared" si="7"/>
        <v>0</v>
      </c>
      <c r="J103" s="121">
        <f t="shared" si="8"/>
        <v>0</v>
      </c>
      <c r="K103" s="121">
        <f t="shared" si="9"/>
        <v>0</v>
      </c>
    </row>
    <row r="104" spans="1:11" ht="12.75">
      <c r="A104" s="117" t="s">
        <v>109</v>
      </c>
      <c r="B104" s="51">
        <v>1053</v>
      </c>
      <c r="C104" s="51">
        <v>37</v>
      </c>
      <c r="D104" s="118">
        <v>1489</v>
      </c>
      <c r="E104" s="119">
        <f t="shared" si="5"/>
        <v>2579</v>
      </c>
      <c r="F104" s="51">
        <v>72</v>
      </c>
      <c r="G104" s="120">
        <v>276</v>
      </c>
      <c r="H104" s="121">
        <f t="shared" si="6"/>
        <v>348</v>
      </c>
      <c r="I104" s="121">
        <f t="shared" si="7"/>
        <v>1162</v>
      </c>
      <c r="J104" s="121">
        <f t="shared" si="8"/>
        <v>1765</v>
      </c>
      <c r="K104" s="121">
        <f t="shared" si="9"/>
        <v>2927</v>
      </c>
    </row>
    <row r="105" spans="1:11" ht="12.75">
      <c r="A105" s="117" t="s">
        <v>110</v>
      </c>
      <c r="B105" s="51">
        <v>0</v>
      </c>
      <c r="C105" s="51">
        <v>0</v>
      </c>
      <c r="D105" s="118">
        <v>0</v>
      </c>
      <c r="E105" s="119">
        <f t="shared" si="5"/>
        <v>0</v>
      </c>
      <c r="F105" s="51">
        <v>0</v>
      </c>
      <c r="G105" s="120">
        <v>0</v>
      </c>
      <c r="H105" s="121">
        <f t="shared" si="6"/>
        <v>0</v>
      </c>
      <c r="I105" s="121">
        <f t="shared" si="7"/>
        <v>0</v>
      </c>
      <c r="J105" s="121">
        <f t="shared" si="8"/>
        <v>0</v>
      </c>
      <c r="K105" s="121">
        <f t="shared" si="9"/>
        <v>0</v>
      </c>
    </row>
    <row r="106" spans="1:11" ht="12.75">
      <c r="A106" s="117" t="s">
        <v>111</v>
      </c>
      <c r="B106" s="51">
        <v>10489</v>
      </c>
      <c r="C106" s="51">
        <v>15724</v>
      </c>
      <c r="D106" s="118">
        <v>88367</v>
      </c>
      <c r="E106" s="119">
        <f t="shared" si="5"/>
        <v>114580</v>
      </c>
      <c r="F106" s="51">
        <v>7405</v>
      </c>
      <c r="G106" s="120">
        <v>47352</v>
      </c>
      <c r="H106" s="121">
        <f t="shared" si="6"/>
        <v>54757</v>
      </c>
      <c r="I106" s="121">
        <f t="shared" si="7"/>
        <v>33618</v>
      </c>
      <c r="J106" s="121">
        <f t="shared" si="8"/>
        <v>135719</v>
      </c>
      <c r="K106" s="121">
        <f t="shared" si="9"/>
        <v>169337</v>
      </c>
    </row>
    <row r="107" spans="1:11" ht="12.75">
      <c r="A107" s="117" t="s">
        <v>112</v>
      </c>
      <c r="B107" s="51">
        <v>1140</v>
      </c>
      <c r="C107" s="51">
        <v>1034</v>
      </c>
      <c r="D107" s="118">
        <v>10552</v>
      </c>
      <c r="E107" s="119">
        <f t="shared" si="5"/>
        <v>12726</v>
      </c>
      <c r="F107" s="51">
        <v>742</v>
      </c>
      <c r="G107" s="120">
        <v>8486</v>
      </c>
      <c r="H107" s="121">
        <f t="shared" si="6"/>
        <v>9228</v>
      </c>
      <c r="I107" s="121">
        <f t="shared" si="7"/>
        <v>2916</v>
      </c>
      <c r="J107" s="121">
        <f t="shared" si="8"/>
        <v>19038</v>
      </c>
      <c r="K107" s="121">
        <f t="shared" si="9"/>
        <v>21954</v>
      </c>
    </row>
    <row r="108" spans="1:11" ht="12.75">
      <c r="A108" s="117" t="s">
        <v>113</v>
      </c>
      <c r="B108" s="51">
        <v>69083</v>
      </c>
      <c r="C108" s="51">
        <v>17283</v>
      </c>
      <c r="D108" s="118">
        <v>214474</v>
      </c>
      <c r="E108" s="119">
        <f t="shared" si="5"/>
        <v>300840</v>
      </c>
      <c r="F108" s="51">
        <v>2469</v>
      </c>
      <c r="G108" s="120">
        <v>7618</v>
      </c>
      <c r="H108" s="121">
        <f t="shared" si="6"/>
        <v>10087</v>
      </c>
      <c r="I108" s="121">
        <f t="shared" si="7"/>
        <v>88835</v>
      </c>
      <c r="J108" s="121">
        <f t="shared" si="8"/>
        <v>222092</v>
      </c>
      <c r="K108" s="121">
        <f t="shared" si="9"/>
        <v>310927</v>
      </c>
    </row>
    <row r="109" spans="1:11" ht="12.75">
      <c r="A109" s="117" t="s">
        <v>114</v>
      </c>
      <c r="B109" s="51">
        <v>99403</v>
      </c>
      <c r="C109" s="51">
        <v>43312</v>
      </c>
      <c r="D109" s="118">
        <v>631875</v>
      </c>
      <c r="E109" s="119">
        <f t="shared" si="5"/>
        <v>774590</v>
      </c>
      <c r="F109" s="51">
        <v>18619</v>
      </c>
      <c r="G109" s="120">
        <v>69944</v>
      </c>
      <c r="H109" s="121">
        <f t="shared" si="6"/>
        <v>88563</v>
      </c>
      <c r="I109" s="121">
        <f t="shared" si="7"/>
        <v>161334</v>
      </c>
      <c r="J109" s="121">
        <f t="shared" si="8"/>
        <v>701819</v>
      </c>
      <c r="K109" s="121">
        <f t="shared" si="9"/>
        <v>863153</v>
      </c>
    </row>
    <row r="110" spans="1:11" ht="12.75">
      <c r="A110" s="117" t="s">
        <v>115</v>
      </c>
      <c r="B110" s="51">
        <v>3055</v>
      </c>
      <c r="C110" s="51">
        <v>1081</v>
      </c>
      <c r="D110" s="118">
        <v>12041</v>
      </c>
      <c r="E110" s="119">
        <f t="shared" si="5"/>
        <v>16177</v>
      </c>
      <c r="F110" s="51">
        <v>553</v>
      </c>
      <c r="G110" s="120">
        <v>2625</v>
      </c>
      <c r="H110" s="121">
        <f t="shared" si="6"/>
        <v>3178</v>
      </c>
      <c r="I110" s="121">
        <f t="shared" si="7"/>
        <v>4689</v>
      </c>
      <c r="J110" s="121">
        <f t="shared" si="8"/>
        <v>14666</v>
      </c>
      <c r="K110" s="121">
        <f t="shared" si="9"/>
        <v>19355</v>
      </c>
    </row>
    <row r="111" spans="1:11" ht="12.75">
      <c r="A111" s="117" t="s">
        <v>116</v>
      </c>
      <c r="B111" s="51">
        <v>1021</v>
      </c>
      <c r="C111" s="51">
        <v>705</v>
      </c>
      <c r="D111" s="118">
        <v>3538</v>
      </c>
      <c r="E111" s="119">
        <f t="shared" si="5"/>
        <v>5264</v>
      </c>
      <c r="F111" s="51">
        <v>1335</v>
      </c>
      <c r="G111" s="120">
        <v>4644</v>
      </c>
      <c r="H111" s="121">
        <f t="shared" si="6"/>
        <v>5979</v>
      </c>
      <c r="I111" s="121">
        <f t="shared" si="7"/>
        <v>3061</v>
      </c>
      <c r="J111" s="121">
        <f t="shared" si="8"/>
        <v>8182</v>
      </c>
      <c r="K111" s="121">
        <f t="shared" si="9"/>
        <v>11243</v>
      </c>
    </row>
    <row r="112" spans="1:11" ht="12.75">
      <c r="A112" s="117" t="s">
        <v>117</v>
      </c>
      <c r="B112" s="51">
        <v>0</v>
      </c>
      <c r="C112" s="51"/>
      <c r="D112" s="118">
        <v>0</v>
      </c>
      <c r="E112" s="119">
        <f t="shared" si="5"/>
        <v>0</v>
      </c>
      <c r="F112" s="51"/>
      <c r="G112" s="120">
        <v>0</v>
      </c>
      <c r="H112" s="121">
        <f t="shared" si="6"/>
        <v>0</v>
      </c>
      <c r="I112" s="121">
        <f t="shared" si="7"/>
        <v>0</v>
      </c>
      <c r="J112" s="121">
        <f t="shared" si="8"/>
        <v>0</v>
      </c>
      <c r="K112" s="121">
        <f t="shared" si="9"/>
        <v>0</v>
      </c>
    </row>
    <row r="113" spans="1:11" ht="12.75">
      <c r="A113" s="117" t="s">
        <v>118</v>
      </c>
      <c r="B113" s="51">
        <v>0</v>
      </c>
      <c r="C113" s="51">
        <v>0</v>
      </c>
      <c r="D113" s="118">
        <v>0</v>
      </c>
      <c r="E113" s="119">
        <f t="shared" si="5"/>
        <v>0</v>
      </c>
      <c r="F113" s="51"/>
      <c r="G113" s="120">
        <v>0</v>
      </c>
      <c r="H113" s="121">
        <f t="shared" si="6"/>
        <v>0</v>
      </c>
      <c r="I113" s="121">
        <f t="shared" si="7"/>
        <v>0</v>
      </c>
      <c r="J113" s="121">
        <f t="shared" si="8"/>
        <v>0</v>
      </c>
      <c r="K113" s="121">
        <f t="shared" si="9"/>
        <v>0</v>
      </c>
    </row>
    <row r="114" spans="1:11" ht="12.75">
      <c r="A114" s="117" t="s">
        <v>119</v>
      </c>
      <c r="B114" s="51">
        <v>54750</v>
      </c>
      <c r="C114" s="51">
        <v>870</v>
      </c>
      <c r="D114" s="118">
        <v>168115</v>
      </c>
      <c r="E114" s="119">
        <f t="shared" si="5"/>
        <v>223735</v>
      </c>
      <c r="F114" s="51">
        <v>1694</v>
      </c>
      <c r="G114" s="120">
        <v>7531</v>
      </c>
      <c r="H114" s="121">
        <f t="shared" si="6"/>
        <v>9225</v>
      </c>
      <c r="I114" s="121">
        <f t="shared" si="7"/>
        <v>57314</v>
      </c>
      <c r="J114" s="121">
        <f t="shared" si="8"/>
        <v>175646</v>
      </c>
      <c r="K114" s="121">
        <f t="shared" si="9"/>
        <v>232960</v>
      </c>
    </row>
    <row r="115" spans="1:11" ht="12.75">
      <c r="A115" s="117" t="s">
        <v>120</v>
      </c>
      <c r="B115" s="51">
        <v>0</v>
      </c>
      <c r="C115" s="51">
        <v>0</v>
      </c>
      <c r="D115" s="118">
        <v>0</v>
      </c>
      <c r="E115" s="119">
        <f t="shared" si="5"/>
        <v>0</v>
      </c>
      <c r="F115" s="51">
        <v>0</v>
      </c>
      <c r="G115" s="120">
        <v>0</v>
      </c>
      <c r="H115" s="121">
        <f t="shared" si="6"/>
        <v>0</v>
      </c>
      <c r="I115" s="121">
        <f t="shared" si="7"/>
        <v>0</v>
      </c>
      <c r="J115" s="121">
        <f t="shared" si="8"/>
        <v>0</v>
      </c>
      <c r="K115" s="121">
        <f t="shared" si="9"/>
        <v>0</v>
      </c>
    </row>
    <row r="116" spans="1:11" ht="12.75">
      <c r="A116" s="117" t="s">
        <v>121</v>
      </c>
      <c r="B116" s="51"/>
      <c r="C116" s="51">
        <v>0</v>
      </c>
      <c r="D116" s="118"/>
      <c r="E116" s="119"/>
      <c r="F116" s="51">
        <v>0</v>
      </c>
      <c r="G116" s="120">
        <v>0</v>
      </c>
      <c r="H116" s="121">
        <f t="shared" si="6"/>
        <v>0</v>
      </c>
      <c r="I116" s="121">
        <f t="shared" si="7"/>
        <v>0</v>
      </c>
      <c r="J116" s="121">
        <f t="shared" si="8"/>
        <v>0</v>
      </c>
      <c r="K116" s="121">
        <f t="shared" si="9"/>
        <v>0</v>
      </c>
    </row>
    <row r="117" spans="1:11" ht="12.75">
      <c r="A117" s="117" t="s">
        <v>122</v>
      </c>
      <c r="B117" s="51">
        <v>0</v>
      </c>
      <c r="C117" s="51">
        <v>0</v>
      </c>
      <c r="D117" s="118"/>
      <c r="E117" s="119"/>
      <c r="F117" s="51">
        <v>0</v>
      </c>
      <c r="G117" s="120">
        <v>0</v>
      </c>
      <c r="H117" s="121">
        <f t="shared" si="6"/>
        <v>0</v>
      </c>
      <c r="I117" s="121">
        <f t="shared" si="7"/>
        <v>0</v>
      </c>
      <c r="J117" s="121">
        <f t="shared" si="8"/>
        <v>0</v>
      </c>
      <c r="K117" s="121">
        <f t="shared" si="9"/>
        <v>0</v>
      </c>
    </row>
    <row r="118" spans="1:11" ht="12.75">
      <c r="A118" s="117" t="s">
        <v>123</v>
      </c>
      <c r="B118" s="51">
        <v>0</v>
      </c>
      <c r="C118" s="51">
        <v>0</v>
      </c>
      <c r="D118" s="118">
        <v>0</v>
      </c>
      <c r="E118" s="119">
        <f t="shared" si="5"/>
        <v>0</v>
      </c>
      <c r="F118" s="51">
        <v>0</v>
      </c>
      <c r="G118" s="120">
        <v>0</v>
      </c>
      <c r="H118" s="121">
        <f t="shared" si="6"/>
        <v>0</v>
      </c>
      <c r="I118" s="121">
        <f t="shared" si="7"/>
        <v>0</v>
      </c>
      <c r="J118" s="121">
        <f t="shared" si="8"/>
        <v>0</v>
      </c>
      <c r="K118" s="121">
        <f t="shared" si="9"/>
        <v>0</v>
      </c>
    </row>
    <row r="119" spans="1:11" ht="12.75">
      <c r="A119" s="117" t="s">
        <v>124</v>
      </c>
      <c r="B119" s="51">
        <v>0</v>
      </c>
      <c r="C119" s="51">
        <v>0</v>
      </c>
      <c r="D119" s="118">
        <v>0</v>
      </c>
      <c r="E119" s="119">
        <f t="shared" si="5"/>
        <v>0</v>
      </c>
      <c r="F119" s="51">
        <v>0</v>
      </c>
      <c r="G119" s="120">
        <v>0</v>
      </c>
      <c r="H119" s="121">
        <f t="shared" si="6"/>
        <v>0</v>
      </c>
      <c r="I119" s="121">
        <f t="shared" si="7"/>
        <v>0</v>
      </c>
      <c r="J119" s="121">
        <f t="shared" si="8"/>
        <v>0</v>
      </c>
      <c r="K119" s="121">
        <f t="shared" si="9"/>
        <v>0</v>
      </c>
    </row>
    <row r="120" spans="1:11" ht="12.75">
      <c r="A120" s="117" t="s">
        <v>125</v>
      </c>
      <c r="B120" s="51">
        <v>0</v>
      </c>
      <c r="C120" s="51">
        <v>0</v>
      </c>
      <c r="D120" s="118">
        <v>0</v>
      </c>
      <c r="E120" s="119">
        <f t="shared" si="5"/>
        <v>0</v>
      </c>
      <c r="F120" s="51">
        <v>0</v>
      </c>
      <c r="G120" s="120">
        <v>0</v>
      </c>
      <c r="H120" s="121">
        <f t="shared" si="6"/>
        <v>0</v>
      </c>
      <c r="I120" s="121">
        <f t="shared" si="7"/>
        <v>0</v>
      </c>
      <c r="J120" s="121">
        <f t="shared" si="8"/>
        <v>0</v>
      </c>
      <c r="K120" s="121">
        <f t="shared" si="9"/>
        <v>0</v>
      </c>
    </row>
    <row r="121" spans="1:11" ht="12.75">
      <c r="A121" s="117"/>
      <c r="B121" s="122"/>
      <c r="C121" s="122"/>
      <c r="D121" s="120"/>
      <c r="E121" s="119"/>
      <c r="F121" s="122"/>
      <c r="G121" s="120"/>
      <c r="H121" s="121"/>
      <c r="I121" s="121"/>
      <c r="J121" s="121"/>
      <c r="K121" s="121"/>
    </row>
    <row r="122" spans="1:11" ht="12.75">
      <c r="A122" s="123"/>
      <c r="B122" s="124"/>
      <c r="C122" s="124"/>
      <c r="D122" s="121"/>
      <c r="E122" s="119"/>
      <c r="F122" s="116"/>
      <c r="G122" s="115"/>
      <c r="H122" s="116"/>
      <c r="I122" s="121"/>
      <c r="J122" s="116"/>
      <c r="K122" s="116"/>
    </row>
    <row r="123" spans="1:11" ht="12.75">
      <c r="A123" s="111"/>
      <c r="B123" s="121">
        <f>SUM(B25:B122)</f>
        <v>3670509</v>
      </c>
      <c r="C123" s="121">
        <f>SUM(C25:C122)</f>
        <v>1007775</v>
      </c>
      <c r="D123" s="121">
        <f>SUM(D25:D120)</f>
        <v>12919361</v>
      </c>
      <c r="E123" s="121">
        <f>SUM(E25:E120)</f>
        <v>17597645</v>
      </c>
      <c r="F123" s="122">
        <f>SUM(F25:F120)</f>
        <v>520575</v>
      </c>
      <c r="G123" s="121">
        <f>SUM(G25:G120)</f>
        <v>2265961</v>
      </c>
      <c r="H123" s="121">
        <f>F123+G123</f>
        <v>2786536</v>
      </c>
      <c r="I123" s="121">
        <f>SUM(I25:I120)</f>
        <v>5198859</v>
      </c>
      <c r="J123" s="121">
        <f>D123+G123</f>
        <v>15185322</v>
      </c>
      <c r="K123" s="121">
        <f>E123+H123</f>
        <v>20384181</v>
      </c>
    </row>
    <row r="124" spans="1:11" ht="12.75">
      <c r="A124" s="123"/>
      <c r="B124" s="116"/>
      <c r="C124" s="116"/>
      <c r="D124" s="123"/>
      <c r="E124" s="121"/>
      <c r="F124" s="116"/>
      <c r="G124" s="116"/>
      <c r="H124" s="116"/>
      <c r="I124" s="116"/>
      <c r="J124" s="116"/>
      <c r="K124" s="116"/>
    </row>
    <row r="125" spans="1:11" ht="12.75">
      <c r="A125" s="125"/>
      <c r="B125" s="125"/>
      <c r="C125" s="125"/>
      <c r="D125" s="126"/>
      <c r="E125" s="125"/>
      <c r="F125" s="125"/>
      <c r="G125" s="125"/>
      <c r="H125" s="125"/>
      <c r="I125" s="125"/>
      <c r="J125" s="125"/>
      <c r="K125" s="125"/>
    </row>
    <row r="126" spans="1:11" ht="12.75">
      <c r="A126" s="259" t="s">
        <v>138</v>
      </c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</row>
    <row r="127" spans="1:11" ht="12.75">
      <c r="A127" s="127" t="s">
        <v>139</v>
      </c>
      <c r="B127" s="127"/>
      <c r="C127" s="127"/>
      <c r="D127" s="127"/>
      <c r="E127" s="127"/>
      <c r="F127" s="125"/>
      <c r="G127" s="125"/>
      <c r="H127" s="125"/>
      <c r="I127" s="125"/>
      <c r="J127" s="125"/>
      <c r="K127" s="125"/>
    </row>
  </sheetData>
  <sheetProtection/>
  <mergeCells count="13">
    <mergeCell ref="A1:K1"/>
    <mergeCell ref="A5:K5"/>
    <mergeCell ref="A7:K7"/>
    <mergeCell ref="A9:K9"/>
    <mergeCell ref="A12:K12"/>
    <mergeCell ref="A126:K126"/>
    <mergeCell ref="A2:K2"/>
    <mergeCell ref="A14:K14"/>
    <mergeCell ref="A15:K15"/>
    <mergeCell ref="B19:K19"/>
    <mergeCell ref="B21:C21"/>
    <mergeCell ref="F22:H22"/>
    <mergeCell ref="B23:C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00">
      <selection activeCell="A7" sqref="A7:L7"/>
    </sheetView>
  </sheetViews>
  <sheetFormatPr defaultColWidth="11.421875" defaultRowHeight="12.75"/>
  <sheetData>
    <row r="1" spans="1:12" ht="12.75">
      <c r="A1" s="257" t="s">
        <v>140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>
      <c r="A2" s="85"/>
      <c r="B2" s="85"/>
      <c r="C2" s="85"/>
      <c r="D2" s="85"/>
      <c r="E2" s="128"/>
      <c r="F2" s="128" t="s">
        <v>141</v>
      </c>
      <c r="G2" s="128"/>
      <c r="H2" s="85"/>
      <c r="I2" s="85"/>
      <c r="J2" s="85"/>
      <c r="K2" s="85"/>
      <c r="L2" s="100"/>
    </row>
    <row r="3" spans="1:12" ht="12.75">
      <c r="A3" s="85"/>
      <c r="B3" s="85"/>
      <c r="C3" s="85"/>
      <c r="D3" s="85"/>
      <c r="E3" s="129"/>
      <c r="F3" s="129"/>
      <c r="G3" s="129"/>
      <c r="H3" s="129"/>
      <c r="I3" s="85"/>
      <c r="J3" s="85"/>
      <c r="K3" s="85"/>
      <c r="L3" s="100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100"/>
    </row>
    <row r="5" spans="1:12" ht="12.75">
      <c r="A5" s="257" t="s">
        <v>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100"/>
    </row>
    <row r="7" spans="1:12" ht="12.75">
      <c r="A7" s="258" t="s">
        <v>156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100"/>
    </row>
    <row r="9" spans="1:12" ht="12.75">
      <c r="A9" s="257" t="s">
        <v>130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2.75">
      <c r="A10" s="88"/>
      <c r="B10" s="88"/>
      <c r="C10" s="88"/>
      <c r="D10" s="85"/>
      <c r="E10" s="85"/>
      <c r="F10" s="85"/>
      <c r="G10" s="85"/>
      <c r="H10" s="85"/>
      <c r="I10" s="88"/>
      <c r="J10" s="88"/>
      <c r="K10" s="88"/>
      <c r="L10" s="130"/>
    </row>
    <row r="11" spans="1:12" ht="12.75">
      <c r="A11" s="88"/>
      <c r="B11" s="88"/>
      <c r="C11" s="88"/>
      <c r="D11" s="85"/>
      <c r="E11" s="85"/>
      <c r="F11" s="85"/>
      <c r="G11" s="85"/>
      <c r="H11" s="85"/>
      <c r="I11" s="88"/>
      <c r="J11" s="88"/>
      <c r="K11" s="88"/>
      <c r="L11" s="130"/>
    </row>
    <row r="12" spans="1:12" ht="12.75">
      <c r="A12" s="257" t="s">
        <v>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2.75">
      <c r="A13" s="84"/>
      <c r="B13" s="88"/>
      <c r="C13" s="88"/>
      <c r="D13" s="85"/>
      <c r="E13" s="85"/>
      <c r="F13" s="88"/>
      <c r="G13" s="85"/>
      <c r="H13" s="85"/>
      <c r="I13" s="88"/>
      <c r="J13" s="88"/>
      <c r="K13" s="88"/>
      <c r="L13" s="130"/>
    </row>
    <row r="14" spans="1:12" ht="12.75">
      <c r="A14" s="257" t="s">
        <v>9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12.75">
      <c r="A15" s="257" t="s">
        <v>157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ht="12.75">
      <c r="A16" s="268"/>
      <c r="B16" s="130"/>
      <c r="C16" s="130"/>
      <c r="D16" s="100"/>
      <c r="E16" s="100"/>
      <c r="F16" s="100"/>
      <c r="G16" s="100"/>
      <c r="H16" s="100"/>
      <c r="I16" s="130"/>
      <c r="J16" s="130"/>
      <c r="K16" s="130"/>
      <c r="L16" s="130"/>
    </row>
    <row r="17" spans="1:12" ht="12.75">
      <c r="A17" s="268"/>
      <c r="B17" s="87"/>
      <c r="C17" s="87"/>
      <c r="D17" s="87"/>
      <c r="E17" s="87"/>
      <c r="F17" s="87"/>
      <c r="G17" s="87"/>
      <c r="H17" s="90"/>
      <c r="I17" s="90"/>
      <c r="J17" s="90"/>
      <c r="K17" s="90"/>
      <c r="L17" s="100"/>
    </row>
    <row r="18" spans="1:12" ht="12.75">
      <c r="A18" s="131"/>
      <c r="B18" s="132"/>
      <c r="C18" s="132"/>
      <c r="D18" s="132"/>
      <c r="E18" s="132" t="s">
        <v>142</v>
      </c>
      <c r="F18" s="132"/>
      <c r="G18" s="132"/>
      <c r="H18" s="132"/>
      <c r="I18" s="132"/>
      <c r="J18" s="132"/>
      <c r="K18" s="132"/>
      <c r="L18" s="133"/>
    </row>
    <row r="19" spans="1:12" ht="12.75">
      <c r="A19" s="134" t="s">
        <v>14</v>
      </c>
      <c r="B19" s="135"/>
      <c r="C19" s="136"/>
      <c r="D19" s="136"/>
      <c r="E19" s="137"/>
      <c r="F19" s="135"/>
      <c r="G19" s="136"/>
      <c r="H19" s="137"/>
      <c r="I19" s="135"/>
      <c r="J19" s="136"/>
      <c r="K19" s="137"/>
      <c r="L19" s="134" t="s">
        <v>17</v>
      </c>
    </row>
    <row r="20" spans="1:12" ht="12.75">
      <c r="A20" s="138" t="s">
        <v>18</v>
      </c>
      <c r="B20" s="273" t="s">
        <v>19</v>
      </c>
      <c r="C20" s="273"/>
      <c r="D20" s="273"/>
      <c r="E20" s="273"/>
      <c r="F20" s="273" t="s">
        <v>20</v>
      </c>
      <c r="G20" s="273"/>
      <c r="H20" s="273"/>
      <c r="I20" s="139"/>
      <c r="J20" s="140" t="s">
        <v>134</v>
      </c>
      <c r="K20" s="141"/>
      <c r="L20" s="138" t="s">
        <v>21</v>
      </c>
    </row>
    <row r="21" spans="1:12" ht="12.75">
      <c r="A21" s="138" t="s">
        <v>22</v>
      </c>
      <c r="B21" s="142" t="s">
        <v>25</v>
      </c>
      <c r="C21" s="143" t="s">
        <v>26</v>
      </c>
      <c r="D21" s="144"/>
      <c r="E21" s="145"/>
      <c r="F21" s="274" t="s">
        <v>143</v>
      </c>
      <c r="G21" s="274"/>
      <c r="H21" s="274"/>
      <c r="I21" s="146"/>
      <c r="J21" s="144"/>
      <c r="K21" s="145"/>
      <c r="L21" s="147" t="s">
        <v>144</v>
      </c>
    </row>
    <row r="22" spans="1:12" ht="12.75">
      <c r="A22" s="147"/>
      <c r="B22" s="275" t="s">
        <v>158</v>
      </c>
      <c r="C22" s="275"/>
      <c r="D22" s="148" t="s">
        <v>137</v>
      </c>
      <c r="E22" s="148" t="s">
        <v>28</v>
      </c>
      <c r="F22" s="149" t="s">
        <v>158</v>
      </c>
      <c r="G22" s="148" t="s">
        <v>137</v>
      </c>
      <c r="H22" s="148" t="s">
        <v>28</v>
      </c>
      <c r="I22" s="149" t="s">
        <v>158</v>
      </c>
      <c r="J22" s="148" t="s">
        <v>137</v>
      </c>
      <c r="K22" s="148" t="s">
        <v>134</v>
      </c>
      <c r="L22" s="150"/>
    </row>
    <row r="23" spans="1:12" ht="12.75">
      <c r="A23" s="151"/>
      <c r="B23" s="152"/>
      <c r="C23" s="152"/>
      <c r="D23" s="153"/>
      <c r="E23" s="154"/>
      <c r="F23" s="152"/>
      <c r="G23" s="153"/>
      <c r="H23" s="155"/>
      <c r="I23" s="155"/>
      <c r="J23" s="155"/>
      <c r="K23" s="155"/>
      <c r="L23" s="152"/>
    </row>
    <row r="24" spans="1:12" ht="12.75">
      <c r="A24" s="156" t="s">
        <v>30</v>
      </c>
      <c r="B24" s="157">
        <v>2577</v>
      </c>
      <c r="C24" s="157">
        <v>61</v>
      </c>
      <c r="D24" s="158">
        <v>8032</v>
      </c>
      <c r="E24" s="159">
        <f>SUM(B24:D24)</f>
        <v>10670</v>
      </c>
      <c r="F24" s="157">
        <v>1243</v>
      </c>
      <c r="G24" s="158">
        <v>2900</v>
      </c>
      <c r="H24" s="160">
        <f>SUM(F24:G24)</f>
        <v>4143</v>
      </c>
      <c r="I24" s="160">
        <f>SUM(B24+C24+F24)</f>
        <v>3881</v>
      </c>
      <c r="J24" s="160">
        <f>SUM(D24+G24)</f>
        <v>10932</v>
      </c>
      <c r="K24" s="159">
        <f>SUM(I24:J24)</f>
        <v>14813</v>
      </c>
      <c r="L24" s="157">
        <v>23807</v>
      </c>
    </row>
    <row r="25" spans="1:12" ht="12.75">
      <c r="A25" s="156" t="s">
        <v>31</v>
      </c>
      <c r="B25" s="157">
        <v>7551</v>
      </c>
      <c r="C25" s="157">
        <v>8</v>
      </c>
      <c r="D25" s="158">
        <v>18946</v>
      </c>
      <c r="E25" s="159">
        <f aca="true" t="shared" si="0" ref="E25:E88">SUM(B25:D25)</f>
        <v>26505</v>
      </c>
      <c r="F25" s="157">
        <v>196</v>
      </c>
      <c r="G25" s="158">
        <v>561</v>
      </c>
      <c r="H25" s="160">
        <f aca="true" t="shared" si="1" ref="H25:H88">SUM(F25:G25)</f>
        <v>757</v>
      </c>
      <c r="I25" s="160">
        <f>SUM(B25+C25+F25)</f>
        <v>7755</v>
      </c>
      <c r="J25" s="160">
        <f aca="true" t="shared" si="2" ref="J25:K88">SUM(D25+G25)</f>
        <v>19507</v>
      </c>
      <c r="K25" s="159">
        <f t="shared" si="2"/>
        <v>27262</v>
      </c>
      <c r="L25" s="157">
        <v>275</v>
      </c>
    </row>
    <row r="26" spans="1:12" ht="12.75">
      <c r="A26" s="156" t="s">
        <v>32</v>
      </c>
      <c r="B26" s="157">
        <v>1390</v>
      </c>
      <c r="C26" s="157">
        <v>61</v>
      </c>
      <c r="D26" s="158">
        <v>5568</v>
      </c>
      <c r="E26" s="159">
        <f t="shared" si="0"/>
        <v>7019</v>
      </c>
      <c r="F26" s="157">
        <v>134</v>
      </c>
      <c r="G26" s="158">
        <v>442</v>
      </c>
      <c r="H26" s="160">
        <f t="shared" si="1"/>
        <v>576</v>
      </c>
      <c r="I26" s="160">
        <f aca="true" t="shared" si="3" ref="I26:I89">SUM(B26+C26+F26)</f>
        <v>1585</v>
      </c>
      <c r="J26" s="160">
        <f t="shared" si="2"/>
        <v>6010</v>
      </c>
      <c r="K26" s="159">
        <f t="shared" si="2"/>
        <v>7595</v>
      </c>
      <c r="L26" s="157">
        <v>114</v>
      </c>
    </row>
    <row r="27" spans="1:12" ht="12.75">
      <c r="A27" s="156" t="s">
        <v>145</v>
      </c>
      <c r="B27" s="157">
        <v>706</v>
      </c>
      <c r="C27" s="157">
        <v>931</v>
      </c>
      <c r="D27" s="158">
        <v>8171</v>
      </c>
      <c r="E27" s="159">
        <f t="shared" si="0"/>
        <v>9808</v>
      </c>
      <c r="F27" s="157">
        <v>232</v>
      </c>
      <c r="G27" s="158">
        <v>1510</v>
      </c>
      <c r="H27" s="160">
        <f t="shared" si="1"/>
        <v>1742</v>
      </c>
      <c r="I27" s="160">
        <f t="shared" si="3"/>
        <v>1869</v>
      </c>
      <c r="J27" s="160">
        <f t="shared" si="2"/>
        <v>9681</v>
      </c>
      <c r="K27" s="159">
        <f t="shared" si="2"/>
        <v>11550</v>
      </c>
      <c r="L27" s="157">
        <v>476</v>
      </c>
    </row>
    <row r="28" spans="1:12" ht="12.75">
      <c r="A28" s="156" t="s">
        <v>34</v>
      </c>
      <c r="B28" s="157">
        <v>43</v>
      </c>
      <c r="C28" s="157">
        <v>519</v>
      </c>
      <c r="D28" s="158">
        <v>1380</v>
      </c>
      <c r="E28" s="159">
        <f t="shared" si="0"/>
        <v>1942</v>
      </c>
      <c r="F28" s="157">
        <v>30</v>
      </c>
      <c r="G28" s="158">
        <v>53</v>
      </c>
      <c r="H28" s="160">
        <f t="shared" si="1"/>
        <v>83</v>
      </c>
      <c r="I28" s="160">
        <f t="shared" si="3"/>
        <v>592</v>
      </c>
      <c r="J28" s="160">
        <f t="shared" si="2"/>
        <v>1433</v>
      </c>
      <c r="K28" s="159">
        <f t="shared" si="2"/>
        <v>2025</v>
      </c>
      <c r="L28" s="157">
        <v>123</v>
      </c>
    </row>
    <row r="29" spans="1:12" ht="12.75">
      <c r="A29" s="156" t="s">
        <v>35</v>
      </c>
      <c r="B29" s="157">
        <v>266</v>
      </c>
      <c r="C29" s="157">
        <v>1633</v>
      </c>
      <c r="D29" s="158">
        <v>6700</v>
      </c>
      <c r="E29" s="159">
        <f t="shared" si="0"/>
        <v>8599</v>
      </c>
      <c r="F29" s="157">
        <v>186</v>
      </c>
      <c r="G29" s="158">
        <v>1155</v>
      </c>
      <c r="H29" s="160">
        <f t="shared" si="1"/>
        <v>1341</v>
      </c>
      <c r="I29" s="160">
        <f t="shared" si="3"/>
        <v>2085</v>
      </c>
      <c r="J29" s="160">
        <f t="shared" si="2"/>
        <v>7855</v>
      </c>
      <c r="K29" s="159">
        <f t="shared" si="2"/>
        <v>9940</v>
      </c>
      <c r="L29" s="157">
        <v>4530</v>
      </c>
    </row>
    <row r="30" spans="1:12" ht="12.75">
      <c r="A30" s="156" t="s">
        <v>36</v>
      </c>
      <c r="B30" s="157">
        <v>5767</v>
      </c>
      <c r="C30" s="157">
        <v>22651</v>
      </c>
      <c r="D30" s="158">
        <v>103682</v>
      </c>
      <c r="E30" s="159">
        <f t="shared" si="0"/>
        <v>132100</v>
      </c>
      <c r="F30" s="157">
        <v>2696</v>
      </c>
      <c r="G30" s="158">
        <v>11023</v>
      </c>
      <c r="H30" s="160">
        <f t="shared" si="1"/>
        <v>13719</v>
      </c>
      <c r="I30" s="160">
        <f t="shared" si="3"/>
        <v>31114</v>
      </c>
      <c r="J30" s="160">
        <f t="shared" si="2"/>
        <v>114705</v>
      </c>
      <c r="K30" s="159">
        <f t="shared" si="2"/>
        <v>145819</v>
      </c>
      <c r="L30" s="157">
        <v>9861</v>
      </c>
    </row>
    <row r="31" spans="1:12" ht="12.75">
      <c r="A31" s="156" t="s">
        <v>37</v>
      </c>
      <c r="B31" s="157">
        <v>0</v>
      </c>
      <c r="C31" s="157">
        <v>0</v>
      </c>
      <c r="D31" s="158">
        <v>2</v>
      </c>
      <c r="E31" s="159">
        <f>SUM(B31:D31)</f>
        <v>2</v>
      </c>
      <c r="F31" s="157">
        <v>0</v>
      </c>
      <c r="G31" s="158">
        <v>0</v>
      </c>
      <c r="H31" s="160">
        <f t="shared" si="1"/>
        <v>0</v>
      </c>
      <c r="I31" s="160">
        <f>SUM(B31+C31+F31)</f>
        <v>0</v>
      </c>
      <c r="J31" s="160">
        <f t="shared" si="2"/>
        <v>2</v>
      </c>
      <c r="K31" s="159">
        <f t="shared" si="2"/>
        <v>2</v>
      </c>
      <c r="L31" s="157">
        <v>165</v>
      </c>
    </row>
    <row r="32" spans="1:12" ht="12.75">
      <c r="A32" s="156" t="s">
        <v>38</v>
      </c>
      <c r="B32" s="157">
        <v>0</v>
      </c>
      <c r="C32" s="157">
        <v>157</v>
      </c>
      <c r="D32" s="158">
        <v>562</v>
      </c>
      <c r="E32" s="159">
        <f>SUM(B32:D32)</f>
        <v>719</v>
      </c>
      <c r="F32" s="157">
        <v>30</v>
      </c>
      <c r="G32" s="158">
        <v>175</v>
      </c>
      <c r="H32" s="160">
        <f t="shared" si="1"/>
        <v>205</v>
      </c>
      <c r="I32" s="160">
        <f>SUM(B32+C32+F32)</f>
        <v>187</v>
      </c>
      <c r="J32" s="160">
        <f>SUM(D32+G32)</f>
        <v>737</v>
      </c>
      <c r="K32" s="159">
        <f t="shared" si="2"/>
        <v>924</v>
      </c>
      <c r="L32" s="157">
        <v>86</v>
      </c>
    </row>
    <row r="33" spans="1:12" ht="12.75">
      <c r="A33" s="156" t="s">
        <v>39</v>
      </c>
      <c r="B33" s="157">
        <v>19253</v>
      </c>
      <c r="C33" s="157">
        <v>0</v>
      </c>
      <c r="D33" s="158">
        <v>48734</v>
      </c>
      <c r="E33" s="159">
        <f t="shared" si="0"/>
        <v>67987</v>
      </c>
      <c r="F33" s="157">
        <v>0</v>
      </c>
      <c r="G33" s="158">
        <v>5</v>
      </c>
      <c r="H33" s="160">
        <f t="shared" si="1"/>
        <v>5</v>
      </c>
      <c r="I33" s="160">
        <f t="shared" si="3"/>
        <v>19253</v>
      </c>
      <c r="J33" s="160">
        <f t="shared" si="2"/>
        <v>48739</v>
      </c>
      <c r="K33" s="159">
        <f t="shared" si="2"/>
        <v>67992</v>
      </c>
      <c r="L33" s="157">
        <v>5769</v>
      </c>
    </row>
    <row r="34" spans="1:12" ht="12.75">
      <c r="A34" s="156" t="s">
        <v>40</v>
      </c>
      <c r="B34" s="157">
        <v>19100</v>
      </c>
      <c r="C34" s="157">
        <v>40246</v>
      </c>
      <c r="D34" s="158">
        <v>256715</v>
      </c>
      <c r="E34" s="159">
        <f t="shared" si="0"/>
        <v>316061</v>
      </c>
      <c r="F34" s="157">
        <v>29189</v>
      </c>
      <c r="G34" s="158">
        <v>100974</v>
      </c>
      <c r="H34" s="160">
        <f t="shared" si="1"/>
        <v>130163</v>
      </c>
      <c r="I34" s="160">
        <f t="shared" si="3"/>
        <v>88535</v>
      </c>
      <c r="J34" s="160">
        <f t="shared" si="2"/>
        <v>357689</v>
      </c>
      <c r="K34" s="159">
        <f t="shared" si="2"/>
        <v>446224</v>
      </c>
      <c r="L34" s="157">
        <v>348657</v>
      </c>
    </row>
    <row r="35" spans="1:12" ht="12.75">
      <c r="A35" s="156" t="s">
        <v>41</v>
      </c>
      <c r="B35" s="157">
        <v>368</v>
      </c>
      <c r="C35" s="157">
        <v>113</v>
      </c>
      <c r="D35" s="158">
        <v>3384</v>
      </c>
      <c r="E35" s="159">
        <f t="shared" si="0"/>
        <v>3865</v>
      </c>
      <c r="F35" s="157">
        <v>416</v>
      </c>
      <c r="G35" s="158">
        <v>421</v>
      </c>
      <c r="H35" s="160">
        <f t="shared" si="1"/>
        <v>837</v>
      </c>
      <c r="I35" s="160">
        <f t="shared" si="3"/>
        <v>897</v>
      </c>
      <c r="J35" s="160">
        <f t="shared" si="2"/>
        <v>3805</v>
      </c>
      <c r="K35" s="159">
        <f t="shared" si="2"/>
        <v>4702</v>
      </c>
      <c r="L35" s="157">
        <v>167</v>
      </c>
    </row>
    <row r="36" spans="1:12" ht="12.75">
      <c r="A36" s="156" t="s">
        <v>42</v>
      </c>
      <c r="B36" s="157">
        <v>7997</v>
      </c>
      <c r="C36" s="157">
        <v>6579</v>
      </c>
      <c r="D36" s="158">
        <v>59195</v>
      </c>
      <c r="E36" s="159">
        <f t="shared" si="0"/>
        <v>73771</v>
      </c>
      <c r="F36" s="157">
        <v>1141</v>
      </c>
      <c r="G36" s="158">
        <v>5644</v>
      </c>
      <c r="H36" s="160">
        <f t="shared" si="1"/>
        <v>6785</v>
      </c>
      <c r="I36" s="160">
        <f t="shared" si="3"/>
        <v>15717</v>
      </c>
      <c r="J36" s="160">
        <f t="shared" si="2"/>
        <v>64839</v>
      </c>
      <c r="K36" s="159">
        <f t="shared" si="2"/>
        <v>80556</v>
      </c>
      <c r="L36" s="157">
        <v>51321</v>
      </c>
    </row>
    <row r="37" spans="1:12" ht="12.75">
      <c r="A37" s="156" t="s">
        <v>43</v>
      </c>
      <c r="B37" s="157">
        <v>12317</v>
      </c>
      <c r="C37" s="157">
        <v>7360</v>
      </c>
      <c r="D37" s="158">
        <v>45001</v>
      </c>
      <c r="E37" s="159">
        <f t="shared" si="0"/>
        <v>64678</v>
      </c>
      <c r="F37" s="157">
        <v>14357</v>
      </c>
      <c r="G37" s="158">
        <v>40491</v>
      </c>
      <c r="H37" s="160">
        <f t="shared" si="1"/>
        <v>54848</v>
      </c>
      <c r="I37" s="160">
        <f t="shared" si="3"/>
        <v>34034</v>
      </c>
      <c r="J37" s="160">
        <f t="shared" si="2"/>
        <v>85492</v>
      </c>
      <c r="K37" s="159">
        <f t="shared" si="2"/>
        <v>119526</v>
      </c>
      <c r="L37" s="157">
        <v>24370</v>
      </c>
    </row>
    <row r="38" spans="1:12" ht="12.75">
      <c r="A38" s="156" t="s">
        <v>44</v>
      </c>
      <c r="B38" s="157">
        <v>131</v>
      </c>
      <c r="C38" s="157">
        <v>492</v>
      </c>
      <c r="D38" s="158">
        <v>1777</v>
      </c>
      <c r="E38" s="159">
        <f t="shared" si="0"/>
        <v>2400</v>
      </c>
      <c r="F38" s="157">
        <v>1033</v>
      </c>
      <c r="G38" s="158">
        <v>4666</v>
      </c>
      <c r="H38" s="160">
        <f t="shared" si="1"/>
        <v>5699</v>
      </c>
      <c r="I38" s="160">
        <f t="shared" si="3"/>
        <v>1656</v>
      </c>
      <c r="J38" s="160">
        <f t="shared" si="2"/>
        <v>6443</v>
      </c>
      <c r="K38" s="159">
        <f t="shared" si="2"/>
        <v>8099</v>
      </c>
      <c r="L38" s="157">
        <v>1037</v>
      </c>
    </row>
    <row r="39" spans="1:12" ht="12.75">
      <c r="A39" s="156" t="s">
        <v>45</v>
      </c>
      <c r="B39" s="157">
        <v>167</v>
      </c>
      <c r="C39" s="157">
        <v>355</v>
      </c>
      <c r="D39" s="158">
        <v>3002</v>
      </c>
      <c r="E39" s="159">
        <f t="shared" si="0"/>
        <v>3524</v>
      </c>
      <c r="F39" s="157">
        <v>979</v>
      </c>
      <c r="G39" s="158">
        <v>4406</v>
      </c>
      <c r="H39" s="160">
        <f t="shared" si="1"/>
        <v>5385</v>
      </c>
      <c r="I39" s="160">
        <f t="shared" si="3"/>
        <v>1501</v>
      </c>
      <c r="J39" s="160">
        <f t="shared" si="2"/>
        <v>7408</v>
      </c>
      <c r="K39" s="159">
        <f t="shared" si="2"/>
        <v>8909</v>
      </c>
      <c r="L39" s="157">
        <v>464579</v>
      </c>
    </row>
    <row r="40" spans="1:12" ht="12.75">
      <c r="A40" s="156" t="s">
        <v>46</v>
      </c>
      <c r="B40" s="157">
        <v>19</v>
      </c>
      <c r="C40" s="157">
        <v>1426</v>
      </c>
      <c r="D40" s="158">
        <v>11299</v>
      </c>
      <c r="E40" s="159">
        <f t="shared" si="0"/>
        <v>12744</v>
      </c>
      <c r="F40" s="157">
        <v>647</v>
      </c>
      <c r="G40" s="158">
        <v>8695</v>
      </c>
      <c r="H40" s="160">
        <f t="shared" si="1"/>
        <v>9342</v>
      </c>
      <c r="I40" s="160">
        <f t="shared" si="3"/>
        <v>2092</v>
      </c>
      <c r="J40" s="160">
        <f t="shared" si="2"/>
        <v>19994</v>
      </c>
      <c r="K40" s="159">
        <f t="shared" si="2"/>
        <v>22086</v>
      </c>
      <c r="L40" s="157">
        <v>245269</v>
      </c>
    </row>
    <row r="41" spans="1:12" ht="12.75">
      <c r="A41" s="156" t="s">
        <v>47</v>
      </c>
      <c r="B41" s="157">
        <v>7985</v>
      </c>
      <c r="C41" s="157">
        <v>184</v>
      </c>
      <c r="D41" s="158">
        <v>34482</v>
      </c>
      <c r="E41" s="159">
        <f t="shared" si="0"/>
        <v>42651</v>
      </c>
      <c r="F41" s="157">
        <v>238</v>
      </c>
      <c r="G41" s="158">
        <v>749</v>
      </c>
      <c r="H41" s="160">
        <f t="shared" si="1"/>
        <v>987</v>
      </c>
      <c r="I41" s="160">
        <f t="shared" si="3"/>
        <v>8407</v>
      </c>
      <c r="J41" s="160">
        <f t="shared" si="2"/>
        <v>35231</v>
      </c>
      <c r="K41" s="159">
        <f t="shared" si="2"/>
        <v>43638</v>
      </c>
      <c r="L41" s="157">
        <v>3285</v>
      </c>
    </row>
    <row r="42" spans="1:12" ht="12.75">
      <c r="A42" s="156" t="s">
        <v>48</v>
      </c>
      <c r="B42" s="157">
        <v>12</v>
      </c>
      <c r="C42" s="157">
        <v>260</v>
      </c>
      <c r="D42" s="158">
        <v>1031</v>
      </c>
      <c r="E42" s="159">
        <f t="shared" si="0"/>
        <v>1303</v>
      </c>
      <c r="F42" s="157">
        <v>48</v>
      </c>
      <c r="G42" s="158">
        <v>277</v>
      </c>
      <c r="H42" s="160">
        <f t="shared" si="1"/>
        <v>325</v>
      </c>
      <c r="I42" s="160">
        <f t="shared" si="3"/>
        <v>320</v>
      </c>
      <c r="J42" s="160">
        <f t="shared" si="2"/>
        <v>1308</v>
      </c>
      <c r="K42" s="159">
        <f t="shared" si="2"/>
        <v>1628</v>
      </c>
      <c r="L42" s="157">
        <v>617</v>
      </c>
    </row>
    <row r="43" spans="1:12" ht="12.75">
      <c r="A43" s="156" t="s">
        <v>49</v>
      </c>
      <c r="B43" s="157">
        <v>538</v>
      </c>
      <c r="C43" s="157">
        <v>116</v>
      </c>
      <c r="D43" s="158">
        <v>7819</v>
      </c>
      <c r="E43" s="159">
        <f t="shared" si="0"/>
        <v>8473</v>
      </c>
      <c r="F43" s="157">
        <v>166</v>
      </c>
      <c r="G43" s="158">
        <v>1366</v>
      </c>
      <c r="H43" s="160">
        <f t="shared" si="1"/>
        <v>1532</v>
      </c>
      <c r="I43" s="160">
        <f t="shared" si="3"/>
        <v>820</v>
      </c>
      <c r="J43" s="160">
        <f t="shared" si="2"/>
        <v>9185</v>
      </c>
      <c r="K43" s="159">
        <f t="shared" si="2"/>
        <v>10005</v>
      </c>
      <c r="L43" s="157">
        <v>443</v>
      </c>
    </row>
    <row r="44" spans="1:12" ht="12.75">
      <c r="A44" s="156" t="s">
        <v>50</v>
      </c>
      <c r="B44" s="157">
        <v>1774</v>
      </c>
      <c r="C44" s="157">
        <v>5993</v>
      </c>
      <c r="D44" s="158">
        <v>79858</v>
      </c>
      <c r="E44" s="159">
        <f t="shared" si="0"/>
        <v>87625</v>
      </c>
      <c r="F44" s="157">
        <v>573</v>
      </c>
      <c r="G44" s="158">
        <v>9484</v>
      </c>
      <c r="H44" s="160">
        <f t="shared" si="1"/>
        <v>10057</v>
      </c>
      <c r="I44" s="160">
        <f t="shared" si="3"/>
        <v>8340</v>
      </c>
      <c r="J44" s="160">
        <f t="shared" si="2"/>
        <v>89342</v>
      </c>
      <c r="K44" s="159">
        <f t="shared" si="2"/>
        <v>97682</v>
      </c>
      <c r="L44" s="157">
        <v>845</v>
      </c>
    </row>
    <row r="45" spans="1:12" ht="12.75">
      <c r="A45" s="156" t="s">
        <v>51</v>
      </c>
      <c r="B45" s="157">
        <v>29863</v>
      </c>
      <c r="C45" s="157">
        <v>1086</v>
      </c>
      <c r="D45" s="158">
        <v>125989</v>
      </c>
      <c r="E45" s="159">
        <f t="shared" si="0"/>
        <v>156938</v>
      </c>
      <c r="F45" s="157">
        <v>23938</v>
      </c>
      <c r="G45" s="158">
        <v>73591</v>
      </c>
      <c r="H45" s="160">
        <f t="shared" si="1"/>
        <v>97529</v>
      </c>
      <c r="I45" s="160">
        <f t="shared" si="3"/>
        <v>54887</v>
      </c>
      <c r="J45" s="160">
        <f t="shared" si="2"/>
        <v>199580</v>
      </c>
      <c r="K45" s="159">
        <f t="shared" si="2"/>
        <v>254467</v>
      </c>
      <c r="L45" s="157">
        <v>263225</v>
      </c>
    </row>
    <row r="46" spans="1:12" ht="12.75">
      <c r="A46" s="156" t="s">
        <v>52</v>
      </c>
      <c r="B46" s="157">
        <v>383</v>
      </c>
      <c r="C46" s="157">
        <v>445</v>
      </c>
      <c r="D46" s="158">
        <v>2754</v>
      </c>
      <c r="E46" s="159">
        <f t="shared" si="0"/>
        <v>3582</v>
      </c>
      <c r="F46" s="157">
        <v>1086</v>
      </c>
      <c r="G46" s="158">
        <v>9970</v>
      </c>
      <c r="H46" s="160">
        <f t="shared" si="1"/>
        <v>11056</v>
      </c>
      <c r="I46" s="160">
        <f t="shared" si="3"/>
        <v>1914</v>
      </c>
      <c r="J46" s="160">
        <f t="shared" si="2"/>
        <v>12724</v>
      </c>
      <c r="K46" s="159">
        <f t="shared" si="2"/>
        <v>14638</v>
      </c>
      <c r="L46" s="157">
        <v>3691</v>
      </c>
    </row>
    <row r="47" spans="1:12" ht="12.75">
      <c r="A47" s="156" t="s">
        <v>53</v>
      </c>
      <c r="B47" s="157">
        <v>0</v>
      </c>
      <c r="C47" s="157">
        <v>0</v>
      </c>
      <c r="D47" s="158">
        <v>0</v>
      </c>
      <c r="E47" s="159">
        <f t="shared" si="0"/>
        <v>0</v>
      </c>
      <c r="F47" s="157">
        <v>47</v>
      </c>
      <c r="G47" s="158">
        <v>254</v>
      </c>
      <c r="H47" s="160">
        <f t="shared" si="1"/>
        <v>301</v>
      </c>
      <c r="I47" s="160">
        <f t="shared" si="3"/>
        <v>47</v>
      </c>
      <c r="J47" s="160">
        <f t="shared" si="2"/>
        <v>254</v>
      </c>
      <c r="K47" s="159">
        <f t="shared" si="2"/>
        <v>301</v>
      </c>
      <c r="L47" s="157">
        <v>488</v>
      </c>
    </row>
    <row r="48" spans="1:12" ht="12.75">
      <c r="A48" s="156" t="s">
        <v>54</v>
      </c>
      <c r="B48" s="157">
        <v>17197</v>
      </c>
      <c r="C48" s="157">
        <v>3575</v>
      </c>
      <c r="D48" s="158">
        <v>98203</v>
      </c>
      <c r="E48" s="159">
        <f t="shared" si="0"/>
        <v>118975</v>
      </c>
      <c r="F48" s="157">
        <v>21778</v>
      </c>
      <c r="G48" s="158">
        <v>53726</v>
      </c>
      <c r="H48" s="160">
        <f t="shared" si="1"/>
        <v>75504</v>
      </c>
      <c r="I48" s="160">
        <f t="shared" si="3"/>
        <v>42550</v>
      </c>
      <c r="J48" s="160">
        <f t="shared" si="2"/>
        <v>151929</v>
      </c>
      <c r="K48" s="159">
        <f t="shared" si="2"/>
        <v>194479</v>
      </c>
      <c r="L48" s="157">
        <v>44821</v>
      </c>
    </row>
    <row r="49" spans="1:12" ht="12.75">
      <c r="A49" s="156" t="s">
        <v>55</v>
      </c>
      <c r="B49" s="157">
        <v>0</v>
      </c>
      <c r="C49" s="157">
        <v>84</v>
      </c>
      <c r="D49" s="158">
        <v>51</v>
      </c>
      <c r="E49" s="159">
        <f t="shared" si="0"/>
        <v>135</v>
      </c>
      <c r="F49" s="157">
        <v>9</v>
      </c>
      <c r="G49" s="158">
        <v>44</v>
      </c>
      <c r="H49" s="160">
        <f t="shared" si="1"/>
        <v>53</v>
      </c>
      <c r="I49" s="160">
        <f t="shared" si="3"/>
        <v>93</v>
      </c>
      <c r="J49" s="160">
        <f t="shared" si="2"/>
        <v>95</v>
      </c>
      <c r="K49" s="159">
        <f t="shared" si="2"/>
        <v>188</v>
      </c>
      <c r="L49" s="157">
        <v>125</v>
      </c>
    </row>
    <row r="50" spans="1:12" ht="12.75">
      <c r="A50" s="156" t="s">
        <v>56</v>
      </c>
      <c r="B50" s="157">
        <v>37631</v>
      </c>
      <c r="C50" s="157">
        <v>3963</v>
      </c>
      <c r="D50" s="158">
        <v>158266</v>
      </c>
      <c r="E50" s="159">
        <f t="shared" si="0"/>
        <v>199860</v>
      </c>
      <c r="F50" s="157">
        <v>1898</v>
      </c>
      <c r="G50" s="158">
        <v>7252</v>
      </c>
      <c r="H50" s="160">
        <f t="shared" si="1"/>
        <v>9150</v>
      </c>
      <c r="I50" s="160">
        <f t="shared" si="3"/>
        <v>43492</v>
      </c>
      <c r="J50" s="160">
        <f t="shared" si="2"/>
        <v>165518</v>
      </c>
      <c r="K50" s="159">
        <f t="shared" si="2"/>
        <v>209010</v>
      </c>
      <c r="L50" s="157">
        <v>123756</v>
      </c>
    </row>
    <row r="51" spans="1:12" ht="12.75">
      <c r="A51" s="156" t="s">
        <v>57</v>
      </c>
      <c r="B51" s="157">
        <v>118</v>
      </c>
      <c r="C51" s="157">
        <v>0</v>
      </c>
      <c r="D51" s="158">
        <v>1123</v>
      </c>
      <c r="E51" s="159">
        <f t="shared" si="0"/>
        <v>1241</v>
      </c>
      <c r="F51" s="157">
        <v>382</v>
      </c>
      <c r="G51" s="158">
        <v>1454</v>
      </c>
      <c r="H51" s="160">
        <f t="shared" si="1"/>
        <v>1836</v>
      </c>
      <c r="I51" s="160">
        <f t="shared" si="3"/>
        <v>500</v>
      </c>
      <c r="J51" s="160">
        <f t="shared" si="2"/>
        <v>2577</v>
      </c>
      <c r="K51" s="159">
        <f t="shared" si="2"/>
        <v>3077</v>
      </c>
      <c r="L51" s="157">
        <v>368</v>
      </c>
    </row>
    <row r="52" spans="1:12" ht="12.75">
      <c r="A52" s="156" t="s">
        <v>58</v>
      </c>
      <c r="B52" s="157">
        <v>0</v>
      </c>
      <c r="C52" s="157">
        <v>0</v>
      </c>
      <c r="D52" s="158">
        <v>0</v>
      </c>
      <c r="E52" s="159">
        <f t="shared" si="0"/>
        <v>0</v>
      </c>
      <c r="F52" s="157">
        <v>0</v>
      </c>
      <c r="G52" s="158">
        <v>3</v>
      </c>
      <c r="H52" s="160">
        <f t="shared" si="1"/>
        <v>3</v>
      </c>
      <c r="I52" s="160">
        <f t="shared" si="3"/>
        <v>0</v>
      </c>
      <c r="J52" s="160">
        <f t="shared" si="2"/>
        <v>3</v>
      </c>
      <c r="K52" s="159">
        <f t="shared" si="2"/>
        <v>3</v>
      </c>
      <c r="L52" s="157">
        <v>0</v>
      </c>
    </row>
    <row r="53" spans="1:12" ht="12.75">
      <c r="A53" s="156" t="s">
        <v>59</v>
      </c>
      <c r="B53" s="157">
        <v>0</v>
      </c>
      <c r="C53" s="157">
        <v>0</v>
      </c>
      <c r="D53" s="158">
        <v>0</v>
      </c>
      <c r="E53" s="159">
        <f t="shared" si="0"/>
        <v>0</v>
      </c>
      <c r="F53" s="157">
        <v>10</v>
      </c>
      <c r="G53" s="158">
        <v>364</v>
      </c>
      <c r="H53" s="160">
        <f t="shared" si="1"/>
        <v>374</v>
      </c>
      <c r="I53" s="160">
        <f t="shared" si="3"/>
        <v>10</v>
      </c>
      <c r="J53" s="160">
        <f t="shared" si="2"/>
        <v>364</v>
      </c>
      <c r="K53" s="159">
        <f t="shared" si="2"/>
        <v>374</v>
      </c>
      <c r="L53" s="157">
        <v>63</v>
      </c>
    </row>
    <row r="54" spans="1:12" ht="12.75">
      <c r="A54" s="156" t="s">
        <v>60</v>
      </c>
      <c r="B54" s="157">
        <v>66978</v>
      </c>
      <c r="C54" s="157">
        <v>65997</v>
      </c>
      <c r="D54" s="158">
        <v>360186</v>
      </c>
      <c r="E54" s="159">
        <f t="shared" si="0"/>
        <v>493161</v>
      </c>
      <c r="F54" s="157">
        <v>26644</v>
      </c>
      <c r="G54" s="158">
        <v>81768</v>
      </c>
      <c r="H54" s="160">
        <f t="shared" si="1"/>
        <v>108412</v>
      </c>
      <c r="I54" s="160">
        <f t="shared" si="3"/>
        <v>159619</v>
      </c>
      <c r="J54" s="160">
        <f t="shared" si="2"/>
        <v>441954</v>
      </c>
      <c r="K54" s="159">
        <f t="shared" si="2"/>
        <v>601573</v>
      </c>
      <c r="L54" s="157">
        <v>221901</v>
      </c>
    </row>
    <row r="55" spans="1:12" ht="12.75">
      <c r="A55" s="156" t="s">
        <v>61</v>
      </c>
      <c r="B55" s="157">
        <v>898</v>
      </c>
      <c r="C55" s="157">
        <v>309</v>
      </c>
      <c r="D55" s="158">
        <v>5426</v>
      </c>
      <c r="E55" s="159">
        <f t="shared" si="0"/>
        <v>6633</v>
      </c>
      <c r="F55" s="157">
        <v>1161</v>
      </c>
      <c r="G55" s="158">
        <v>5643</v>
      </c>
      <c r="H55" s="160">
        <f t="shared" si="1"/>
        <v>6804</v>
      </c>
      <c r="I55" s="160">
        <f t="shared" si="3"/>
        <v>2368</v>
      </c>
      <c r="J55" s="160">
        <f t="shared" si="2"/>
        <v>11069</v>
      </c>
      <c r="K55" s="159">
        <f t="shared" si="2"/>
        <v>13437</v>
      </c>
      <c r="L55" s="157">
        <v>6855</v>
      </c>
    </row>
    <row r="56" spans="1:12" ht="12.75">
      <c r="A56" s="156" t="s">
        <v>62</v>
      </c>
      <c r="B56" s="157">
        <v>4950</v>
      </c>
      <c r="C56" s="157">
        <v>20969</v>
      </c>
      <c r="D56" s="158">
        <v>102272</v>
      </c>
      <c r="E56" s="159">
        <f t="shared" si="0"/>
        <v>128191</v>
      </c>
      <c r="F56" s="157">
        <v>983</v>
      </c>
      <c r="G56" s="158">
        <v>6229</v>
      </c>
      <c r="H56" s="160">
        <f t="shared" si="1"/>
        <v>7212</v>
      </c>
      <c r="I56" s="160">
        <f t="shared" si="3"/>
        <v>26902</v>
      </c>
      <c r="J56" s="160">
        <f t="shared" si="2"/>
        <v>108501</v>
      </c>
      <c r="K56" s="159">
        <f t="shared" si="2"/>
        <v>135403</v>
      </c>
      <c r="L56" s="157">
        <v>8106</v>
      </c>
    </row>
    <row r="57" spans="1:12" ht="12.75">
      <c r="A57" s="156" t="s">
        <v>63</v>
      </c>
      <c r="B57" s="157">
        <v>279679</v>
      </c>
      <c r="C57" s="157">
        <v>25322</v>
      </c>
      <c r="D57" s="158">
        <v>1344900</v>
      </c>
      <c r="E57" s="159">
        <f t="shared" si="0"/>
        <v>1649901</v>
      </c>
      <c r="F57" s="157">
        <v>64555</v>
      </c>
      <c r="G57" s="158">
        <v>50007</v>
      </c>
      <c r="H57" s="160">
        <f t="shared" si="1"/>
        <v>114562</v>
      </c>
      <c r="I57" s="160">
        <f t="shared" si="3"/>
        <v>369556</v>
      </c>
      <c r="J57" s="160">
        <f t="shared" si="2"/>
        <v>1394907</v>
      </c>
      <c r="K57" s="159">
        <f t="shared" si="2"/>
        <v>1764463</v>
      </c>
      <c r="L57" s="157">
        <v>3060316</v>
      </c>
    </row>
    <row r="58" spans="1:12" ht="12.75">
      <c r="A58" s="156" t="s">
        <v>64</v>
      </c>
      <c r="B58" s="157">
        <v>35258</v>
      </c>
      <c r="C58" s="157">
        <v>159451</v>
      </c>
      <c r="D58" s="158">
        <v>732123</v>
      </c>
      <c r="E58" s="159">
        <f t="shared" si="0"/>
        <v>926832</v>
      </c>
      <c r="F58" s="157">
        <v>28856</v>
      </c>
      <c r="G58" s="158">
        <v>122096</v>
      </c>
      <c r="H58" s="160">
        <f t="shared" si="1"/>
        <v>150952</v>
      </c>
      <c r="I58" s="160">
        <f t="shared" si="3"/>
        <v>223565</v>
      </c>
      <c r="J58" s="160">
        <f t="shared" si="2"/>
        <v>854219</v>
      </c>
      <c r="K58" s="159">
        <f t="shared" si="2"/>
        <v>1077784</v>
      </c>
      <c r="L58" s="157">
        <v>932720</v>
      </c>
    </row>
    <row r="59" spans="1:12" ht="12.75">
      <c r="A59" s="156" t="s">
        <v>65</v>
      </c>
      <c r="B59" s="157">
        <v>129</v>
      </c>
      <c r="C59" s="157">
        <v>37</v>
      </c>
      <c r="D59" s="158">
        <v>2015</v>
      </c>
      <c r="E59" s="159">
        <f t="shared" si="0"/>
        <v>2181</v>
      </c>
      <c r="F59" s="157">
        <v>436</v>
      </c>
      <c r="G59" s="158">
        <v>792</v>
      </c>
      <c r="H59" s="160">
        <f t="shared" si="1"/>
        <v>1228</v>
      </c>
      <c r="I59" s="160">
        <f t="shared" si="3"/>
        <v>602</v>
      </c>
      <c r="J59" s="160">
        <f t="shared" si="2"/>
        <v>2807</v>
      </c>
      <c r="K59" s="159">
        <f t="shared" si="2"/>
        <v>3409</v>
      </c>
      <c r="L59" s="157">
        <v>580</v>
      </c>
    </row>
    <row r="60" spans="1:12" ht="12.75">
      <c r="A60" s="156" t="s">
        <v>66</v>
      </c>
      <c r="B60" s="157">
        <v>996</v>
      </c>
      <c r="C60" s="157">
        <v>52</v>
      </c>
      <c r="D60" s="158">
        <v>3877</v>
      </c>
      <c r="E60" s="159">
        <f t="shared" si="0"/>
        <v>4925</v>
      </c>
      <c r="F60" s="157">
        <v>273</v>
      </c>
      <c r="G60" s="158">
        <v>675</v>
      </c>
      <c r="H60" s="160">
        <f t="shared" si="1"/>
        <v>948</v>
      </c>
      <c r="I60" s="160">
        <f t="shared" si="3"/>
        <v>1321</v>
      </c>
      <c r="J60" s="160">
        <f t="shared" si="2"/>
        <v>4552</v>
      </c>
      <c r="K60" s="159">
        <f t="shared" si="2"/>
        <v>5873</v>
      </c>
      <c r="L60" s="157">
        <v>167</v>
      </c>
    </row>
    <row r="61" spans="1:12" ht="12.75">
      <c r="A61" s="156" t="s">
        <v>67</v>
      </c>
      <c r="B61" s="157">
        <v>23563</v>
      </c>
      <c r="C61" s="157">
        <v>254</v>
      </c>
      <c r="D61" s="158">
        <v>85131</v>
      </c>
      <c r="E61" s="159">
        <f t="shared" si="0"/>
        <v>108948</v>
      </c>
      <c r="F61" s="157">
        <v>4605</v>
      </c>
      <c r="G61" s="158">
        <v>16259</v>
      </c>
      <c r="H61" s="160">
        <f t="shared" si="1"/>
        <v>20864</v>
      </c>
      <c r="I61" s="160">
        <f t="shared" si="3"/>
        <v>28422</v>
      </c>
      <c r="J61" s="160">
        <f t="shared" si="2"/>
        <v>101390</v>
      </c>
      <c r="K61" s="159">
        <f t="shared" si="2"/>
        <v>129812</v>
      </c>
      <c r="L61" s="157">
        <v>9888</v>
      </c>
    </row>
    <row r="62" spans="1:12" ht="12.75">
      <c r="A62" s="156" t="s">
        <v>68</v>
      </c>
      <c r="B62" s="157">
        <v>610</v>
      </c>
      <c r="C62" s="157">
        <v>148</v>
      </c>
      <c r="D62" s="158">
        <v>1431</v>
      </c>
      <c r="E62" s="159">
        <f t="shared" si="0"/>
        <v>2189</v>
      </c>
      <c r="F62" s="157">
        <v>1415</v>
      </c>
      <c r="G62" s="158">
        <v>1823</v>
      </c>
      <c r="H62" s="160">
        <f t="shared" si="1"/>
        <v>3238</v>
      </c>
      <c r="I62" s="160">
        <f t="shared" si="3"/>
        <v>2173</v>
      </c>
      <c r="J62" s="160">
        <f t="shared" si="2"/>
        <v>3254</v>
      </c>
      <c r="K62" s="159">
        <f t="shared" si="2"/>
        <v>5427</v>
      </c>
      <c r="L62" s="157">
        <v>1642</v>
      </c>
    </row>
    <row r="63" spans="1:12" ht="12.75">
      <c r="A63" s="156" t="s">
        <v>69</v>
      </c>
      <c r="B63" s="157">
        <v>5226</v>
      </c>
      <c r="C63" s="157">
        <v>108</v>
      </c>
      <c r="D63" s="158">
        <v>17249</v>
      </c>
      <c r="E63" s="159">
        <f t="shared" si="0"/>
        <v>22583</v>
      </c>
      <c r="F63" s="157">
        <v>2635</v>
      </c>
      <c r="G63" s="158">
        <v>7542</v>
      </c>
      <c r="H63" s="160">
        <f t="shared" si="1"/>
        <v>10177</v>
      </c>
      <c r="I63" s="160">
        <f t="shared" si="3"/>
        <v>7969</v>
      </c>
      <c r="J63" s="160">
        <f t="shared" si="2"/>
        <v>24791</v>
      </c>
      <c r="K63" s="159">
        <f t="shared" si="2"/>
        <v>32760</v>
      </c>
      <c r="L63" s="157">
        <v>7666</v>
      </c>
    </row>
    <row r="64" spans="1:12" ht="12.75">
      <c r="A64" s="156" t="s">
        <v>70</v>
      </c>
      <c r="B64" s="157">
        <v>695</v>
      </c>
      <c r="C64" s="157">
        <v>1298</v>
      </c>
      <c r="D64" s="158">
        <v>10639</v>
      </c>
      <c r="E64" s="159">
        <f>SUM(B64:D64)</f>
        <v>12632</v>
      </c>
      <c r="F64" s="157">
        <v>307</v>
      </c>
      <c r="G64" s="158">
        <v>2070</v>
      </c>
      <c r="H64" s="160">
        <f t="shared" si="1"/>
        <v>2377</v>
      </c>
      <c r="I64" s="160">
        <f t="shared" si="3"/>
        <v>2300</v>
      </c>
      <c r="J64" s="160">
        <f t="shared" si="2"/>
        <v>12709</v>
      </c>
      <c r="K64" s="159">
        <f t="shared" si="2"/>
        <v>15009</v>
      </c>
      <c r="L64" s="157">
        <v>2215</v>
      </c>
    </row>
    <row r="65" spans="1:12" ht="12.75">
      <c r="A65" s="156" t="s">
        <v>71</v>
      </c>
      <c r="B65" s="157">
        <v>7964</v>
      </c>
      <c r="C65" s="157">
        <v>1118</v>
      </c>
      <c r="D65" s="158">
        <v>39960</v>
      </c>
      <c r="E65" s="159">
        <f t="shared" si="0"/>
        <v>49042</v>
      </c>
      <c r="F65" s="157">
        <v>1991</v>
      </c>
      <c r="G65" s="158">
        <v>6092</v>
      </c>
      <c r="H65" s="160">
        <f t="shared" si="1"/>
        <v>8083</v>
      </c>
      <c r="I65" s="160">
        <f t="shared" si="3"/>
        <v>11073</v>
      </c>
      <c r="J65" s="160">
        <f t="shared" si="2"/>
        <v>46052</v>
      </c>
      <c r="K65" s="159">
        <f t="shared" si="2"/>
        <v>57125</v>
      </c>
      <c r="L65" s="157">
        <v>33954</v>
      </c>
    </row>
    <row r="66" spans="1:12" ht="12.75">
      <c r="A66" s="156" t="s">
        <v>72</v>
      </c>
      <c r="B66" s="157">
        <v>2549</v>
      </c>
      <c r="C66" s="157">
        <v>1114</v>
      </c>
      <c r="D66" s="158">
        <v>16184</v>
      </c>
      <c r="E66" s="159">
        <f t="shared" si="0"/>
        <v>19847</v>
      </c>
      <c r="F66" s="157">
        <v>1863</v>
      </c>
      <c r="G66" s="158">
        <v>6527</v>
      </c>
      <c r="H66" s="160">
        <f t="shared" si="1"/>
        <v>8390</v>
      </c>
      <c r="I66" s="160">
        <f t="shared" si="3"/>
        <v>5526</v>
      </c>
      <c r="J66" s="160">
        <f t="shared" si="2"/>
        <v>22711</v>
      </c>
      <c r="K66" s="159">
        <f t="shared" si="2"/>
        <v>28237</v>
      </c>
      <c r="L66" s="157">
        <v>3796</v>
      </c>
    </row>
    <row r="67" spans="1:12" ht="12.75">
      <c r="A67" s="156" t="s">
        <v>73</v>
      </c>
      <c r="B67" s="157">
        <v>3</v>
      </c>
      <c r="C67" s="157">
        <v>42</v>
      </c>
      <c r="D67" s="158">
        <v>293</v>
      </c>
      <c r="E67" s="159">
        <f t="shared" si="0"/>
        <v>338</v>
      </c>
      <c r="F67" s="157">
        <v>201</v>
      </c>
      <c r="G67" s="158">
        <v>1214</v>
      </c>
      <c r="H67" s="160">
        <f t="shared" si="1"/>
        <v>1415</v>
      </c>
      <c r="I67" s="160">
        <f t="shared" si="3"/>
        <v>246</v>
      </c>
      <c r="J67" s="160">
        <f t="shared" si="2"/>
        <v>1507</v>
      </c>
      <c r="K67" s="159">
        <f t="shared" si="2"/>
        <v>1753</v>
      </c>
      <c r="L67" s="157">
        <v>1295</v>
      </c>
    </row>
    <row r="68" spans="1:12" ht="12.75">
      <c r="A68" s="156" t="s">
        <v>74</v>
      </c>
      <c r="B68" s="157">
        <v>31746</v>
      </c>
      <c r="C68" s="157">
        <v>34327</v>
      </c>
      <c r="D68" s="158">
        <v>249623</v>
      </c>
      <c r="E68" s="159">
        <f t="shared" si="0"/>
        <v>315696</v>
      </c>
      <c r="F68" s="157">
        <v>45081</v>
      </c>
      <c r="G68" s="158">
        <v>171628</v>
      </c>
      <c r="H68" s="160">
        <f t="shared" si="1"/>
        <v>216709</v>
      </c>
      <c r="I68" s="160">
        <f t="shared" si="3"/>
        <v>111154</v>
      </c>
      <c r="J68" s="160">
        <f t="shared" si="2"/>
        <v>421251</v>
      </c>
      <c r="K68" s="159">
        <f t="shared" si="2"/>
        <v>532405</v>
      </c>
      <c r="L68" s="157">
        <v>42305</v>
      </c>
    </row>
    <row r="69" spans="1:12" ht="12.75">
      <c r="A69" s="156" t="s">
        <v>75</v>
      </c>
      <c r="B69" s="157">
        <v>693</v>
      </c>
      <c r="C69" s="157">
        <v>5</v>
      </c>
      <c r="D69" s="158">
        <v>2969</v>
      </c>
      <c r="E69" s="159">
        <f t="shared" si="0"/>
        <v>3667</v>
      </c>
      <c r="F69" s="157">
        <v>2225</v>
      </c>
      <c r="G69" s="158">
        <v>10118</v>
      </c>
      <c r="H69" s="160">
        <f t="shared" si="1"/>
        <v>12343</v>
      </c>
      <c r="I69" s="160">
        <f t="shared" si="3"/>
        <v>2923</v>
      </c>
      <c r="J69" s="160">
        <f t="shared" si="2"/>
        <v>13087</v>
      </c>
      <c r="K69" s="159">
        <f t="shared" si="2"/>
        <v>16010</v>
      </c>
      <c r="L69" s="157">
        <v>2578</v>
      </c>
    </row>
    <row r="70" spans="1:12" ht="12.75">
      <c r="A70" s="156" t="s">
        <v>76</v>
      </c>
      <c r="B70" s="157">
        <v>3679</v>
      </c>
      <c r="C70" s="157">
        <v>1400</v>
      </c>
      <c r="D70" s="158">
        <v>21976</v>
      </c>
      <c r="E70" s="159">
        <f t="shared" si="0"/>
        <v>27055</v>
      </c>
      <c r="F70" s="157">
        <v>753</v>
      </c>
      <c r="G70" s="158">
        <v>5192</v>
      </c>
      <c r="H70" s="160">
        <f t="shared" si="1"/>
        <v>5945</v>
      </c>
      <c r="I70" s="160">
        <f t="shared" si="3"/>
        <v>5832</v>
      </c>
      <c r="J70" s="160">
        <f t="shared" si="2"/>
        <v>27168</v>
      </c>
      <c r="K70" s="159">
        <f t="shared" si="2"/>
        <v>33000</v>
      </c>
      <c r="L70" s="157">
        <v>16805</v>
      </c>
    </row>
    <row r="71" spans="1:12" ht="12.75">
      <c r="A71" s="156" t="s">
        <v>77</v>
      </c>
      <c r="B71" s="157">
        <v>8397</v>
      </c>
      <c r="C71" s="157">
        <v>1442</v>
      </c>
      <c r="D71" s="158">
        <v>36014</v>
      </c>
      <c r="E71" s="159">
        <f t="shared" si="0"/>
        <v>45853</v>
      </c>
      <c r="F71" s="157">
        <v>784</v>
      </c>
      <c r="G71" s="158">
        <v>2810</v>
      </c>
      <c r="H71" s="160">
        <f t="shared" si="1"/>
        <v>3594</v>
      </c>
      <c r="I71" s="160">
        <f t="shared" si="3"/>
        <v>10623</v>
      </c>
      <c r="J71" s="160">
        <f t="shared" si="2"/>
        <v>38824</v>
      </c>
      <c r="K71" s="159">
        <f t="shared" si="2"/>
        <v>49447</v>
      </c>
      <c r="L71" s="157">
        <v>64</v>
      </c>
    </row>
    <row r="72" spans="1:12" ht="12.75">
      <c r="A72" s="156" t="s">
        <v>78</v>
      </c>
      <c r="B72" s="157">
        <v>0</v>
      </c>
      <c r="C72" s="157">
        <v>7</v>
      </c>
      <c r="D72" s="158">
        <v>104</v>
      </c>
      <c r="E72" s="159">
        <f t="shared" si="0"/>
        <v>111</v>
      </c>
      <c r="F72" s="157">
        <v>74</v>
      </c>
      <c r="G72" s="158">
        <v>420</v>
      </c>
      <c r="H72" s="160">
        <f t="shared" si="1"/>
        <v>494</v>
      </c>
      <c r="I72" s="160">
        <f t="shared" si="3"/>
        <v>81</v>
      </c>
      <c r="J72" s="160">
        <f t="shared" si="2"/>
        <v>524</v>
      </c>
      <c r="K72" s="159">
        <f t="shared" si="2"/>
        <v>605</v>
      </c>
      <c r="L72" s="157">
        <v>96</v>
      </c>
    </row>
    <row r="73" spans="1:12" ht="12.75">
      <c r="A73" s="156" t="s">
        <v>79</v>
      </c>
      <c r="B73" s="157">
        <v>49591</v>
      </c>
      <c r="C73" s="157">
        <v>3802</v>
      </c>
      <c r="D73" s="158">
        <v>194640</v>
      </c>
      <c r="E73" s="159">
        <f t="shared" si="0"/>
        <v>248033</v>
      </c>
      <c r="F73" s="157">
        <v>8134</v>
      </c>
      <c r="G73" s="158">
        <v>25582</v>
      </c>
      <c r="H73" s="160">
        <f t="shared" si="1"/>
        <v>33716</v>
      </c>
      <c r="I73" s="160">
        <f t="shared" si="3"/>
        <v>61527</v>
      </c>
      <c r="J73" s="160">
        <f t="shared" si="2"/>
        <v>220222</v>
      </c>
      <c r="K73" s="159">
        <f t="shared" si="2"/>
        <v>281749</v>
      </c>
      <c r="L73" s="157">
        <v>121415</v>
      </c>
    </row>
    <row r="74" spans="1:12" ht="12.75">
      <c r="A74" s="156" t="s">
        <v>80</v>
      </c>
      <c r="B74" s="157">
        <v>0</v>
      </c>
      <c r="C74" s="157">
        <v>0</v>
      </c>
      <c r="D74" s="158">
        <v>2</v>
      </c>
      <c r="E74" s="159">
        <f t="shared" si="0"/>
        <v>2</v>
      </c>
      <c r="F74" s="157">
        <v>0</v>
      </c>
      <c r="G74" s="158">
        <v>0</v>
      </c>
      <c r="H74" s="160">
        <f t="shared" si="1"/>
        <v>0</v>
      </c>
      <c r="I74" s="160">
        <f t="shared" si="3"/>
        <v>0</v>
      </c>
      <c r="J74" s="160">
        <f t="shared" si="2"/>
        <v>2</v>
      </c>
      <c r="K74" s="159">
        <f t="shared" si="2"/>
        <v>2</v>
      </c>
      <c r="L74" s="157">
        <v>0</v>
      </c>
    </row>
    <row r="75" spans="1:12" ht="12.75">
      <c r="A75" s="156" t="s">
        <v>81</v>
      </c>
      <c r="B75" s="157">
        <v>105146</v>
      </c>
      <c r="C75" s="157">
        <v>1</v>
      </c>
      <c r="D75" s="158">
        <v>390803</v>
      </c>
      <c r="E75" s="159">
        <f t="shared" si="0"/>
        <v>495950</v>
      </c>
      <c r="F75" s="157">
        <v>191</v>
      </c>
      <c r="G75" s="158">
        <v>1</v>
      </c>
      <c r="H75" s="160">
        <f t="shared" si="1"/>
        <v>192</v>
      </c>
      <c r="I75" s="160">
        <f t="shared" si="3"/>
        <v>105338</v>
      </c>
      <c r="J75" s="160">
        <f t="shared" si="2"/>
        <v>390804</v>
      </c>
      <c r="K75" s="159">
        <f t="shared" si="2"/>
        <v>496142</v>
      </c>
      <c r="L75" s="157">
        <v>130307</v>
      </c>
    </row>
    <row r="76" spans="1:12" ht="12.75">
      <c r="A76" s="156" t="s">
        <v>82</v>
      </c>
      <c r="B76" s="157">
        <v>240</v>
      </c>
      <c r="C76" s="157">
        <v>97</v>
      </c>
      <c r="D76" s="158">
        <v>965</v>
      </c>
      <c r="E76" s="159">
        <f t="shared" si="0"/>
        <v>1302</v>
      </c>
      <c r="F76" s="157">
        <v>8</v>
      </c>
      <c r="G76" s="158">
        <v>9</v>
      </c>
      <c r="H76" s="160">
        <f t="shared" si="1"/>
        <v>17</v>
      </c>
      <c r="I76" s="160">
        <f t="shared" si="3"/>
        <v>345</v>
      </c>
      <c r="J76" s="160">
        <f t="shared" si="2"/>
        <v>974</v>
      </c>
      <c r="K76" s="159">
        <f t="shared" si="2"/>
        <v>1319</v>
      </c>
      <c r="L76" s="157">
        <v>14</v>
      </c>
    </row>
    <row r="77" spans="1:12" ht="12.75">
      <c r="A77" s="156" t="s">
        <v>83</v>
      </c>
      <c r="B77" s="157">
        <v>0</v>
      </c>
      <c r="C77" s="157">
        <v>0</v>
      </c>
      <c r="D77" s="158">
        <v>0</v>
      </c>
      <c r="E77" s="159">
        <f t="shared" si="0"/>
        <v>0</v>
      </c>
      <c r="F77" s="157">
        <v>38</v>
      </c>
      <c r="G77" s="158">
        <v>137</v>
      </c>
      <c r="H77" s="160">
        <f t="shared" si="1"/>
        <v>175</v>
      </c>
      <c r="I77" s="160">
        <f t="shared" si="3"/>
        <v>38</v>
      </c>
      <c r="J77" s="160">
        <f t="shared" si="2"/>
        <v>137</v>
      </c>
      <c r="K77" s="159">
        <f t="shared" si="2"/>
        <v>175</v>
      </c>
      <c r="L77" s="157">
        <v>197</v>
      </c>
    </row>
    <row r="78" spans="1:12" ht="12.75">
      <c r="A78" s="156" t="s">
        <v>84</v>
      </c>
      <c r="B78" s="157">
        <v>205</v>
      </c>
      <c r="C78" s="157">
        <v>0</v>
      </c>
      <c r="D78" s="158">
        <v>1641</v>
      </c>
      <c r="E78" s="159">
        <f t="shared" si="0"/>
        <v>1846</v>
      </c>
      <c r="F78" s="157">
        <v>667</v>
      </c>
      <c r="G78" s="158">
        <v>2363</v>
      </c>
      <c r="H78" s="160">
        <f t="shared" si="1"/>
        <v>3030</v>
      </c>
      <c r="I78" s="160">
        <f t="shared" si="3"/>
        <v>872</v>
      </c>
      <c r="J78" s="160">
        <f t="shared" si="2"/>
        <v>4004</v>
      </c>
      <c r="K78" s="159">
        <f t="shared" si="2"/>
        <v>4876</v>
      </c>
      <c r="L78" s="157">
        <v>3846</v>
      </c>
    </row>
    <row r="79" spans="1:12" ht="12.75">
      <c r="A79" s="156" t="s">
        <v>85</v>
      </c>
      <c r="B79" s="157">
        <v>0</v>
      </c>
      <c r="C79" s="157">
        <v>87</v>
      </c>
      <c r="D79" s="158">
        <v>460</v>
      </c>
      <c r="E79" s="159">
        <f t="shared" si="0"/>
        <v>547</v>
      </c>
      <c r="F79" s="157">
        <v>98</v>
      </c>
      <c r="G79" s="158">
        <v>446</v>
      </c>
      <c r="H79" s="160">
        <f t="shared" si="1"/>
        <v>544</v>
      </c>
      <c r="I79" s="160">
        <f t="shared" si="3"/>
        <v>185</v>
      </c>
      <c r="J79" s="160">
        <f t="shared" si="2"/>
        <v>906</v>
      </c>
      <c r="K79" s="159">
        <f t="shared" si="2"/>
        <v>1091</v>
      </c>
      <c r="L79" s="157">
        <v>702</v>
      </c>
    </row>
    <row r="80" spans="1:12" ht="12.75">
      <c r="A80" s="156" t="s">
        <v>86</v>
      </c>
      <c r="B80" s="157">
        <v>1</v>
      </c>
      <c r="C80" s="157">
        <v>0</v>
      </c>
      <c r="D80" s="158">
        <v>4</v>
      </c>
      <c r="E80" s="159">
        <f t="shared" si="0"/>
        <v>5</v>
      </c>
      <c r="F80" s="157">
        <v>49</v>
      </c>
      <c r="G80" s="158">
        <v>8</v>
      </c>
      <c r="H80" s="160">
        <f t="shared" si="1"/>
        <v>57</v>
      </c>
      <c r="I80" s="160">
        <f t="shared" si="3"/>
        <v>50</v>
      </c>
      <c r="J80" s="160">
        <f t="shared" si="2"/>
        <v>12</v>
      </c>
      <c r="K80" s="159">
        <f t="shared" si="2"/>
        <v>62</v>
      </c>
      <c r="L80" s="157">
        <v>10</v>
      </c>
    </row>
    <row r="81" spans="1:12" ht="12.75">
      <c r="A81" s="156" t="s">
        <v>87</v>
      </c>
      <c r="B81" s="157">
        <v>248</v>
      </c>
      <c r="C81" s="157">
        <v>8</v>
      </c>
      <c r="D81" s="158">
        <v>1474</v>
      </c>
      <c r="E81" s="159">
        <f t="shared" si="0"/>
        <v>1730</v>
      </c>
      <c r="F81" s="157">
        <v>675</v>
      </c>
      <c r="G81" s="158">
        <v>2652</v>
      </c>
      <c r="H81" s="160">
        <f t="shared" si="1"/>
        <v>3327</v>
      </c>
      <c r="I81" s="160">
        <f t="shared" si="3"/>
        <v>931</v>
      </c>
      <c r="J81" s="160">
        <f t="shared" si="2"/>
        <v>4126</v>
      </c>
      <c r="K81" s="159">
        <f t="shared" si="2"/>
        <v>5057</v>
      </c>
      <c r="L81" s="157">
        <v>693</v>
      </c>
    </row>
    <row r="82" spans="1:12" ht="12.75">
      <c r="A82" s="156" t="s">
        <v>88</v>
      </c>
      <c r="B82" s="157">
        <v>3823</v>
      </c>
      <c r="C82" s="157">
        <v>335</v>
      </c>
      <c r="D82" s="158">
        <v>15850</v>
      </c>
      <c r="E82" s="159">
        <f t="shared" si="0"/>
        <v>20008</v>
      </c>
      <c r="F82" s="157">
        <v>553</v>
      </c>
      <c r="G82" s="158">
        <v>1670</v>
      </c>
      <c r="H82" s="160">
        <f t="shared" si="1"/>
        <v>2223</v>
      </c>
      <c r="I82" s="160">
        <f t="shared" si="3"/>
        <v>4711</v>
      </c>
      <c r="J82" s="160">
        <f t="shared" si="2"/>
        <v>17520</v>
      </c>
      <c r="K82" s="159">
        <f t="shared" si="2"/>
        <v>22231</v>
      </c>
      <c r="L82" s="157">
        <v>12</v>
      </c>
    </row>
    <row r="83" spans="1:12" ht="12.75">
      <c r="A83" s="156" t="s">
        <v>89</v>
      </c>
      <c r="B83" s="157">
        <v>1594</v>
      </c>
      <c r="C83" s="157">
        <v>660</v>
      </c>
      <c r="D83" s="158">
        <v>6722</v>
      </c>
      <c r="E83" s="159">
        <f t="shared" si="0"/>
        <v>8976</v>
      </c>
      <c r="F83" s="157">
        <v>6132</v>
      </c>
      <c r="G83" s="158">
        <v>8110</v>
      </c>
      <c r="H83" s="160">
        <f t="shared" si="1"/>
        <v>14242</v>
      </c>
      <c r="I83" s="160">
        <f t="shared" si="3"/>
        <v>8386</v>
      </c>
      <c r="J83" s="160">
        <f t="shared" si="2"/>
        <v>14832</v>
      </c>
      <c r="K83" s="159">
        <f t="shared" si="2"/>
        <v>23218</v>
      </c>
      <c r="L83" s="157">
        <v>12183</v>
      </c>
    </row>
    <row r="84" spans="1:12" ht="12.75">
      <c r="A84" s="156" t="s">
        <v>90</v>
      </c>
      <c r="B84" s="157">
        <v>117</v>
      </c>
      <c r="C84" s="157">
        <v>4</v>
      </c>
      <c r="D84" s="158">
        <v>307</v>
      </c>
      <c r="E84" s="159">
        <f t="shared" si="0"/>
        <v>428</v>
      </c>
      <c r="F84" s="157">
        <v>285</v>
      </c>
      <c r="G84" s="158">
        <v>1382</v>
      </c>
      <c r="H84" s="160">
        <f t="shared" si="1"/>
        <v>1667</v>
      </c>
      <c r="I84" s="160">
        <f t="shared" si="3"/>
        <v>406</v>
      </c>
      <c r="J84" s="160">
        <f t="shared" si="2"/>
        <v>1689</v>
      </c>
      <c r="K84" s="159">
        <f t="shared" si="2"/>
        <v>2095</v>
      </c>
      <c r="L84" s="157">
        <v>470</v>
      </c>
    </row>
    <row r="85" spans="1:12" ht="12.75">
      <c r="A85" s="156" t="s">
        <v>91</v>
      </c>
      <c r="B85" s="157">
        <v>1</v>
      </c>
      <c r="C85" s="157">
        <v>0</v>
      </c>
      <c r="D85" s="158">
        <v>14</v>
      </c>
      <c r="E85" s="159">
        <f t="shared" si="0"/>
        <v>15</v>
      </c>
      <c r="F85" s="157">
        <v>10</v>
      </c>
      <c r="G85" s="158">
        <v>28</v>
      </c>
      <c r="H85" s="160">
        <f t="shared" si="1"/>
        <v>38</v>
      </c>
      <c r="I85" s="160">
        <f t="shared" si="3"/>
        <v>11</v>
      </c>
      <c r="J85" s="160">
        <f t="shared" si="2"/>
        <v>42</v>
      </c>
      <c r="K85" s="159">
        <f t="shared" si="2"/>
        <v>53</v>
      </c>
      <c r="L85" s="157">
        <v>32</v>
      </c>
    </row>
    <row r="86" spans="1:12" ht="12.75">
      <c r="A86" s="156" t="s">
        <v>92</v>
      </c>
      <c r="B86" s="157">
        <v>4704</v>
      </c>
      <c r="C86" s="157">
        <v>6755</v>
      </c>
      <c r="D86" s="158">
        <v>66252</v>
      </c>
      <c r="E86" s="159">
        <f>SUM(B86:D86)</f>
        <v>77711</v>
      </c>
      <c r="F86" s="157">
        <v>16844</v>
      </c>
      <c r="G86" s="158">
        <v>59891</v>
      </c>
      <c r="H86" s="160">
        <f t="shared" si="1"/>
        <v>76735</v>
      </c>
      <c r="I86" s="160">
        <f t="shared" si="3"/>
        <v>28303</v>
      </c>
      <c r="J86" s="160">
        <f>SUM(D86+G86)</f>
        <v>126143</v>
      </c>
      <c r="K86" s="159">
        <f t="shared" si="2"/>
        <v>154446</v>
      </c>
      <c r="L86" s="157">
        <v>62280</v>
      </c>
    </row>
    <row r="87" spans="1:12" ht="12.75">
      <c r="A87" s="156" t="s">
        <v>93</v>
      </c>
      <c r="B87" s="157">
        <v>477</v>
      </c>
      <c r="C87" s="157">
        <v>205</v>
      </c>
      <c r="D87" s="158">
        <v>2885</v>
      </c>
      <c r="E87" s="159">
        <f t="shared" si="0"/>
        <v>3567</v>
      </c>
      <c r="F87" s="157">
        <v>140</v>
      </c>
      <c r="G87" s="158">
        <v>1195</v>
      </c>
      <c r="H87" s="160">
        <f t="shared" si="1"/>
        <v>1335</v>
      </c>
      <c r="I87" s="160">
        <f t="shared" si="3"/>
        <v>822</v>
      </c>
      <c r="J87" s="160">
        <f t="shared" si="2"/>
        <v>4080</v>
      </c>
      <c r="K87" s="159">
        <f t="shared" si="2"/>
        <v>4902</v>
      </c>
      <c r="L87" s="157">
        <v>1052</v>
      </c>
    </row>
    <row r="88" spans="1:12" ht="12.75">
      <c r="A88" s="156" t="s">
        <v>94</v>
      </c>
      <c r="B88" s="157">
        <v>5008</v>
      </c>
      <c r="C88" s="157">
        <v>135</v>
      </c>
      <c r="D88" s="158">
        <v>23969</v>
      </c>
      <c r="E88" s="159">
        <f t="shared" si="0"/>
        <v>29112</v>
      </c>
      <c r="F88" s="157">
        <v>1626</v>
      </c>
      <c r="G88" s="158">
        <v>8263</v>
      </c>
      <c r="H88" s="160">
        <f t="shared" si="1"/>
        <v>9889</v>
      </c>
      <c r="I88" s="160">
        <f t="shared" si="3"/>
        <v>6769</v>
      </c>
      <c r="J88" s="160">
        <f t="shared" si="2"/>
        <v>32232</v>
      </c>
      <c r="K88" s="159">
        <f t="shared" si="2"/>
        <v>39001</v>
      </c>
      <c r="L88" s="157">
        <v>15463</v>
      </c>
    </row>
    <row r="89" spans="1:12" ht="12.75">
      <c r="A89" s="156" t="s">
        <v>95</v>
      </c>
      <c r="B89" s="157">
        <v>73</v>
      </c>
      <c r="C89" s="157">
        <v>31</v>
      </c>
      <c r="D89" s="158">
        <v>789</v>
      </c>
      <c r="E89" s="159">
        <f aca="true" t="shared" si="4" ref="E89:E119">SUM(B89:D89)</f>
        <v>893</v>
      </c>
      <c r="F89" s="157">
        <v>1</v>
      </c>
      <c r="G89" s="158">
        <v>23</v>
      </c>
      <c r="H89" s="160">
        <f aca="true" t="shared" si="5" ref="H89:H119">SUM(F89:G89)</f>
        <v>24</v>
      </c>
      <c r="I89" s="160">
        <f t="shared" si="3"/>
        <v>105</v>
      </c>
      <c r="J89" s="160">
        <f aca="true" t="shared" si="6" ref="J89:K119">SUM(D89+G89)</f>
        <v>812</v>
      </c>
      <c r="K89" s="159">
        <f t="shared" si="6"/>
        <v>917</v>
      </c>
      <c r="L89" s="157">
        <v>17</v>
      </c>
    </row>
    <row r="90" spans="1:12" ht="12.75">
      <c r="A90" s="156" t="s">
        <v>96</v>
      </c>
      <c r="B90" s="157">
        <v>12227</v>
      </c>
      <c r="C90" s="157">
        <v>9958</v>
      </c>
      <c r="D90" s="158">
        <v>83549</v>
      </c>
      <c r="E90" s="159">
        <f t="shared" si="4"/>
        <v>105734</v>
      </c>
      <c r="F90" s="157">
        <v>2870</v>
      </c>
      <c r="G90" s="158">
        <v>10618</v>
      </c>
      <c r="H90" s="160">
        <f t="shared" si="5"/>
        <v>13488</v>
      </c>
      <c r="I90" s="160">
        <f aca="true" t="shared" si="7" ref="I90:I119">SUM(B90+C90+F90)</f>
        <v>25055</v>
      </c>
      <c r="J90" s="160">
        <f t="shared" si="6"/>
        <v>94167</v>
      </c>
      <c r="K90" s="159">
        <f t="shared" si="6"/>
        <v>119222</v>
      </c>
      <c r="L90" s="157">
        <v>61980</v>
      </c>
    </row>
    <row r="91" spans="1:12" ht="12.75">
      <c r="A91" s="156" t="s">
        <v>97</v>
      </c>
      <c r="B91" s="157">
        <v>34068</v>
      </c>
      <c r="C91" s="157">
        <v>6</v>
      </c>
      <c r="D91" s="158">
        <v>108110</v>
      </c>
      <c r="E91" s="159">
        <f t="shared" si="4"/>
        <v>142184</v>
      </c>
      <c r="F91" s="157">
        <v>3051</v>
      </c>
      <c r="G91" s="158">
        <v>14652</v>
      </c>
      <c r="H91" s="160">
        <f t="shared" si="5"/>
        <v>17703</v>
      </c>
      <c r="I91" s="160">
        <f t="shared" si="7"/>
        <v>37125</v>
      </c>
      <c r="J91" s="160">
        <f t="shared" si="6"/>
        <v>122762</v>
      </c>
      <c r="K91" s="159">
        <f t="shared" si="6"/>
        <v>159887</v>
      </c>
      <c r="L91" s="157">
        <v>251540</v>
      </c>
    </row>
    <row r="92" spans="1:12" ht="12.75">
      <c r="A92" s="156" t="s">
        <v>98</v>
      </c>
      <c r="B92" s="157">
        <v>60907</v>
      </c>
      <c r="C92" s="157">
        <v>699</v>
      </c>
      <c r="D92" s="158">
        <v>206626</v>
      </c>
      <c r="E92" s="159">
        <f t="shared" si="4"/>
        <v>268232</v>
      </c>
      <c r="F92" s="157">
        <v>975</v>
      </c>
      <c r="G92" s="158">
        <v>1719</v>
      </c>
      <c r="H92" s="160">
        <f t="shared" si="5"/>
        <v>2694</v>
      </c>
      <c r="I92" s="160">
        <f t="shared" si="7"/>
        <v>62581</v>
      </c>
      <c r="J92" s="160">
        <f t="shared" si="6"/>
        <v>208345</v>
      </c>
      <c r="K92" s="159">
        <f t="shared" si="6"/>
        <v>270926</v>
      </c>
      <c r="L92" s="157">
        <v>43740</v>
      </c>
    </row>
    <row r="93" spans="1:12" ht="12.75">
      <c r="A93" s="156" t="s">
        <v>99</v>
      </c>
      <c r="B93" s="157">
        <v>53301</v>
      </c>
      <c r="C93" s="157">
        <v>14915</v>
      </c>
      <c r="D93" s="158">
        <v>283628</v>
      </c>
      <c r="E93" s="159">
        <f t="shared" si="4"/>
        <v>351844</v>
      </c>
      <c r="F93" s="157">
        <v>30811</v>
      </c>
      <c r="G93" s="158">
        <v>61341</v>
      </c>
      <c r="H93" s="160">
        <f t="shared" si="5"/>
        <v>92152</v>
      </c>
      <c r="I93" s="160">
        <f t="shared" si="7"/>
        <v>99027</v>
      </c>
      <c r="J93" s="160">
        <f t="shared" si="6"/>
        <v>344969</v>
      </c>
      <c r="K93" s="159">
        <f t="shared" si="6"/>
        <v>443996</v>
      </c>
      <c r="L93" s="157">
        <v>275364</v>
      </c>
    </row>
    <row r="94" spans="1:12" ht="12.75">
      <c r="A94" s="156" t="s">
        <v>100</v>
      </c>
      <c r="B94" s="157">
        <v>0</v>
      </c>
      <c r="C94" s="157">
        <v>297</v>
      </c>
      <c r="D94" s="158">
        <v>954</v>
      </c>
      <c r="E94" s="159">
        <f t="shared" si="4"/>
        <v>1251</v>
      </c>
      <c r="F94" s="157">
        <v>52</v>
      </c>
      <c r="G94" s="158">
        <v>148</v>
      </c>
      <c r="H94" s="160">
        <f t="shared" si="5"/>
        <v>200</v>
      </c>
      <c r="I94" s="160">
        <f t="shared" si="7"/>
        <v>349</v>
      </c>
      <c r="J94" s="160">
        <f t="shared" si="6"/>
        <v>1102</v>
      </c>
      <c r="K94" s="159">
        <f t="shared" si="6"/>
        <v>1451</v>
      </c>
      <c r="L94" s="157">
        <v>159</v>
      </c>
    </row>
    <row r="95" spans="1:12" ht="12.75">
      <c r="A95" s="156" t="s">
        <v>101</v>
      </c>
      <c r="B95" s="157">
        <v>36790</v>
      </c>
      <c r="C95" s="157">
        <v>2541</v>
      </c>
      <c r="D95" s="158">
        <v>175979</v>
      </c>
      <c r="E95" s="159">
        <f t="shared" si="4"/>
        <v>215310</v>
      </c>
      <c r="F95" s="157">
        <v>7258</v>
      </c>
      <c r="G95" s="158">
        <v>26381</v>
      </c>
      <c r="H95" s="160">
        <f t="shared" si="5"/>
        <v>33639</v>
      </c>
      <c r="I95" s="160">
        <f t="shared" si="7"/>
        <v>46589</v>
      </c>
      <c r="J95" s="160">
        <f t="shared" si="6"/>
        <v>202360</v>
      </c>
      <c r="K95" s="159">
        <f t="shared" si="6"/>
        <v>248949</v>
      </c>
      <c r="L95" s="157">
        <v>353579</v>
      </c>
    </row>
    <row r="96" spans="1:12" ht="12.75">
      <c r="A96" s="156" t="s">
        <v>102</v>
      </c>
      <c r="B96" s="157">
        <v>249</v>
      </c>
      <c r="C96" s="157">
        <v>17</v>
      </c>
      <c r="D96" s="158">
        <v>1262</v>
      </c>
      <c r="E96" s="159">
        <f t="shared" si="4"/>
        <v>1528</v>
      </c>
      <c r="F96" s="157">
        <v>56</v>
      </c>
      <c r="G96" s="158">
        <v>196</v>
      </c>
      <c r="H96" s="160">
        <f t="shared" si="5"/>
        <v>252</v>
      </c>
      <c r="I96" s="160">
        <f t="shared" si="7"/>
        <v>322</v>
      </c>
      <c r="J96" s="160">
        <f t="shared" si="6"/>
        <v>1458</v>
      </c>
      <c r="K96" s="159">
        <f t="shared" si="6"/>
        <v>1780</v>
      </c>
      <c r="L96" s="157">
        <v>0</v>
      </c>
    </row>
    <row r="97" spans="1:12" ht="12.75">
      <c r="A97" s="156" t="s">
        <v>103</v>
      </c>
      <c r="B97" s="157">
        <v>12320</v>
      </c>
      <c r="C97" s="157">
        <v>1060</v>
      </c>
      <c r="D97" s="158">
        <v>32972</v>
      </c>
      <c r="E97" s="159">
        <f t="shared" si="4"/>
        <v>46352</v>
      </c>
      <c r="F97" s="157">
        <v>2566</v>
      </c>
      <c r="G97" s="158">
        <v>2188</v>
      </c>
      <c r="H97" s="160">
        <f t="shared" si="5"/>
        <v>4754</v>
      </c>
      <c r="I97" s="160">
        <f t="shared" si="7"/>
        <v>15946</v>
      </c>
      <c r="J97" s="160">
        <f t="shared" si="6"/>
        <v>35160</v>
      </c>
      <c r="K97" s="159">
        <f t="shared" si="6"/>
        <v>51106</v>
      </c>
      <c r="L97" s="157">
        <v>10204</v>
      </c>
    </row>
    <row r="98" spans="1:12" ht="12.75">
      <c r="A98" s="156" t="s">
        <v>104</v>
      </c>
      <c r="B98" s="157">
        <v>848</v>
      </c>
      <c r="C98" s="157">
        <v>207</v>
      </c>
      <c r="D98" s="158">
        <v>2756</v>
      </c>
      <c r="E98" s="159">
        <f t="shared" si="4"/>
        <v>3811</v>
      </c>
      <c r="F98" s="157">
        <v>217</v>
      </c>
      <c r="G98" s="158">
        <v>1024</v>
      </c>
      <c r="H98" s="160">
        <f t="shared" si="5"/>
        <v>1241</v>
      </c>
      <c r="I98" s="160">
        <f t="shared" si="7"/>
        <v>1272</v>
      </c>
      <c r="J98" s="160">
        <f t="shared" si="6"/>
        <v>3780</v>
      </c>
      <c r="K98" s="159">
        <f t="shared" si="6"/>
        <v>5052</v>
      </c>
      <c r="L98" s="157">
        <v>1165</v>
      </c>
    </row>
    <row r="99" spans="1:12" ht="12.75">
      <c r="A99" s="156" t="s">
        <v>105</v>
      </c>
      <c r="B99" s="157">
        <v>99</v>
      </c>
      <c r="C99" s="157">
        <v>40</v>
      </c>
      <c r="D99" s="158">
        <v>586</v>
      </c>
      <c r="E99" s="159">
        <f t="shared" si="4"/>
        <v>725</v>
      </c>
      <c r="F99" s="157">
        <v>2</v>
      </c>
      <c r="G99" s="158">
        <v>307</v>
      </c>
      <c r="H99" s="160">
        <f t="shared" si="5"/>
        <v>309</v>
      </c>
      <c r="I99" s="160">
        <f t="shared" si="7"/>
        <v>141</v>
      </c>
      <c r="J99" s="160">
        <f t="shared" si="6"/>
        <v>893</v>
      </c>
      <c r="K99" s="159">
        <f t="shared" si="6"/>
        <v>1034</v>
      </c>
      <c r="L99" s="157">
        <v>446</v>
      </c>
    </row>
    <row r="100" spans="1:12" ht="12.75">
      <c r="A100" s="156" t="s">
        <v>106</v>
      </c>
      <c r="B100" s="157">
        <v>1</v>
      </c>
      <c r="C100" s="157">
        <v>1</v>
      </c>
      <c r="D100" s="158">
        <v>2</v>
      </c>
      <c r="E100" s="159">
        <f t="shared" si="4"/>
        <v>4</v>
      </c>
      <c r="F100" s="157">
        <v>862</v>
      </c>
      <c r="G100" s="158">
        <v>4383</v>
      </c>
      <c r="H100" s="160">
        <f t="shared" si="5"/>
        <v>5245</v>
      </c>
      <c r="I100" s="160">
        <f t="shared" si="7"/>
        <v>864</v>
      </c>
      <c r="J100" s="160">
        <f t="shared" si="6"/>
        <v>4385</v>
      </c>
      <c r="K100" s="159">
        <f t="shared" si="6"/>
        <v>5249</v>
      </c>
      <c r="L100" s="157">
        <v>31208</v>
      </c>
    </row>
    <row r="101" spans="1:12" ht="12.75">
      <c r="A101" s="156" t="s">
        <v>107</v>
      </c>
      <c r="B101" s="157">
        <v>1205</v>
      </c>
      <c r="C101" s="157">
        <v>58</v>
      </c>
      <c r="D101" s="158">
        <v>4485</v>
      </c>
      <c r="E101" s="159">
        <f t="shared" si="4"/>
        <v>5748</v>
      </c>
      <c r="F101" s="157">
        <v>21326</v>
      </c>
      <c r="G101" s="158">
        <v>103256</v>
      </c>
      <c r="H101" s="160">
        <f t="shared" si="5"/>
        <v>124582</v>
      </c>
      <c r="I101" s="160">
        <f t="shared" si="7"/>
        <v>22589</v>
      </c>
      <c r="J101" s="160">
        <f t="shared" si="6"/>
        <v>107741</v>
      </c>
      <c r="K101" s="159">
        <f t="shared" si="6"/>
        <v>130330</v>
      </c>
      <c r="L101" s="161">
        <v>114564</v>
      </c>
    </row>
    <row r="102" spans="1:12" ht="12.75">
      <c r="A102" s="156" t="s">
        <v>108</v>
      </c>
      <c r="B102" s="157">
        <v>382</v>
      </c>
      <c r="C102" s="157">
        <v>1073</v>
      </c>
      <c r="D102" s="158">
        <v>7660</v>
      </c>
      <c r="E102" s="159">
        <f t="shared" si="4"/>
        <v>9115</v>
      </c>
      <c r="F102" s="157">
        <v>12377</v>
      </c>
      <c r="G102" s="158">
        <v>47787</v>
      </c>
      <c r="H102" s="160">
        <f t="shared" si="5"/>
        <v>60164</v>
      </c>
      <c r="I102" s="160">
        <f t="shared" si="7"/>
        <v>13832</v>
      </c>
      <c r="J102" s="160">
        <f t="shared" si="6"/>
        <v>55447</v>
      </c>
      <c r="K102" s="159">
        <f t="shared" si="6"/>
        <v>69279</v>
      </c>
      <c r="L102" s="157">
        <v>17307</v>
      </c>
    </row>
    <row r="103" spans="1:12" ht="12.75">
      <c r="A103" s="156" t="s">
        <v>109</v>
      </c>
      <c r="B103" s="157">
        <v>22488</v>
      </c>
      <c r="C103" s="157">
        <v>28583</v>
      </c>
      <c r="D103" s="158">
        <v>143222</v>
      </c>
      <c r="E103" s="159">
        <f t="shared" si="4"/>
        <v>194293</v>
      </c>
      <c r="F103" s="157">
        <v>32459</v>
      </c>
      <c r="G103" s="158">
        <v>187326</v>
      </c>
      <c r="H103" s="160">
        <f t="shared" si="5"/>
        <v>219785</v>
      </c>
      <c r="I103" s="160">
        <f t="shared" si="7"/>
        <v>83530</v>
      </c>
      <c r="J103" s="160">
        <f t="shared" si="6"/>
        <v>330548</v>
      </c>
      <c r="K103" s="159">
        <f t="shared" si="6"/>
        <v>414078</v>
      </c>
      <c r="L103" s="157">
        <v>99185</v>
      </c>
    </row>
    <row r="104" spans="1:12" ht="12.75">
      <c r="A104" s="156" t="s">
        <v>110</v>
      </c>
      <c r="B104" s="157">
        <v>80</v>
      </c>
      <c r="C104" s="157">
        <v>0</v>
      </c>
      <c r="D104" s="158">
        <v>522</v>
      </c>
      <c r="E104" s="159">
        <f t="shared" si="4"/>
        <v>602</v>
      </c>
      <c r="F104" s="157">
        <v>3</v>
      </c>
      <c r="G104" s="158">
        <v>68</v>
      </c>
      <c r="H104" s="160">
        <f t="shared" si="5"/>
        <v>71</v>
      </c>
      <c r="I104" s="160">
        <f t="shared" si="7"/>
        <v>83</v>
      </c>
      <c r="J104" s="160">
        <f t="shared" si="6"/>
        <v>590</v>
      </c>
      <c r="K104" s="159">
        <f t="shared" si="6"/>
        <v>673</v>
      </c>
      <c r="L104" s="157">
        <v>180</v>
      </c>
    </row>
    <row r="105" spans="1:12" ht="12.75">
      <c r="A105" s="156" t="s">
        <v>111</v>
      </c>
      <c r="B105" s="157">
        <v>9337</v>
      </c>
      <c r="C105" s="157">
        <v>5405</v>
      </c>
      <c r="D105" s="158">
        <v>66619</v>
      </c>
      <c r="E105" s="159">
        <f t="shared" si="4"/>
        <v>81361</v>
      </c>
      <c r="F105" s="157">
        <v>2280</v>
      </c>
      <c r="G105" s="158">
        <v>10060</v>
      </c>
      <c r="H105" s="160">
        <f t="shared" si="5"/>
        <v>12340</v>
      </c>
      <c r="I105" s="160">
        <f t="shared" si="7"/>
        <v>17022</v>
      </c>
      <c r="J105" s="160">
        <f t="shared" si="6"/>
        <v>76679</v>
      </c>
      <c r="K105" s="159">
        <f t="shared" si="6"/>
        <v>93701</v>
      </c>
      <c r="L105" s="157">
        <v>9695</v>
      </c>
    </row>
    <row r="106" spans="1:12" ht="12.75">
      <c r="A106" s="156" t="s">
        <v>112</v>
      </c>
      <c r="B106" s="157">
        <v>1234</v>
      </c>
      <c r="C106" s="157">
        <v>800</v>
      </c>
      <c r="D106" s="158">
        <v>8659</v>
      </c>
      <c r="E106" s="159">
        <f t="shared" si="4"/>
        <v>10693</v>
      </c>
      <c r="F106" s="157">
        <v>840</v>
      </c>
      <c r="G106" s="158">
        <v>4175</v>
      </c>
      <c r="H106" s="160">
        <f t="shared" si="5"/>
        <v>5015</v>
      </c>
      <c r="I106" s="160">
        <f t="shared" si="7"/>
        <v>2874</v>
      </c>
      <c r="J106" s="160">
        <f t="shared" si="6"/>
        <v>12834</v>
      </c>
      <c r="K106" s="159">
        <f t="shared" si="6"/>
        <v>15708</v>
      </c>
      <c r="L106" s="157">
        <v>12234</v>
      </c>
    </row>
    <row r="107" spans="1:12" ht="12.75">
      <c r="A107" s="156" t="s">
        <v>113</v>
      </c>
      <c r="B107" s="157">
        <v>21304</v>
      </c>
      <c r="C107" s="157">
        <v>18916</v>
      </c>
      <c r="D107" s="158">
        <v>215340</v>
      </c>
      <c r="E107" s="159">
        <f t="shared" si="4"/>
        <v>255560</v>
      </c>
      <c r="F107" s="157">
        <v>5362</v>
      </c>
      <c r="G107" s="158">
        <v>24800</v>
      </c>
      <c r="H107" s="160">
        <f t="shared" si="5"/>
        <v>30162</v>
      </c>
      <c r="I107" s="160">
        <f t="shared" si="7"/>
        <v>45582</v>
      </c>
      <c r="J107" s="160">
        <f t="shared" si="6"/>
        <v>240140</v>
      </c>
      <c r="K107" s="159">
        <f t="shared" si="6"/>
        <v>285722</v>
      </c>
      <c r="L107" s="157">
        <v>138211</v>
      </c>
    </row>
    <row r="108" spans="1:12" ht="12.75">
      <c r="A108" s="156" t="s">
        <v>114</v>
      </c>
      <c r="B108" s="157">
        <v>44548</v>
      </c>
      <c r="C108" s="157">
        <v>9508</v>
      </c>
      <c r="D108" s="158">
        <v>235456</v>
      </c>
      <c r="E108" s="159">
        <f t="shared" si="4"/>
        <v>289512</v>
      </c>
      <c r="F108" s="157">
        <v>3744</v>
      </c>
      <c r="G108" s="158">
        <v>12718</v>
      </c>
      <c r="H108" s="160">
        <f t="shared" si="5"/>
        <v>16462</v>
      </c>
      <c r="I108" s="160">
        <f t="shared" si="7"/>
        <v>57800</v>
      </c>
      <c r="J108" s="160">
        <f t="shared" si="6"/>
        <v>248174</v>
      </c>
      <c r="K108" s="159">
        <f t="shared" si="6"/>
        <v>305974</v>
      </c>
      <c r="L108" s="157">
        <v>261406</v>
      </c>
    </row>
    <row r="109" spans="1:12" ht="12.75">
      <c r="A109" s="156" t="s">
        <v>115</v>
      </c>
      <c r="B109" s="157">
        <v>884</v>
      </c>
      <c r="C109" s="157">
        <v>974</v>
      </c>
      <c r="D109" s="158">
        <v>14646</v>
      </c>
      <c r="E109" s="159">
        <f t="shared" si="4"/>
        <v>16504</v>
      </c>
      <c r="F109" s="157">
        <v>960</v>
      </c>
      <c r="G109" s="158">
        <v>6011</v>
      </c>
      <c r="H109" s="160">
        <f t="shared" si="5"/>
        <v>6971</v>
      </c>
      <c r="I109" s="160">
        <f t="shared" si="7"/>
        <v>2818</v>
      </c>
      <c r="J109" s="160">
        <f t="shared" si="6"/>
        <v>20657</v>
      </c>
      <c r="K109" s="159">
        <f t="shared" si="6"/>
        <v>23475</v>
      </c>
      <c r="L109" s="157">
        <v>7958</v>
      </c>
    </row>
    <row r="110" spans="1:12" ht="12.75">
      <c r="A110" s="156" t="s">
        <v>116</v>
      </c>
      <c r="B110" s="157">
        <v>367</v>
      </c>
      <c r="C110" s="157">
        <v>285</v>
      </c>
      <c r="D110" s="158">
        <v>2100</v>
      </c>
      <c r="E110" s="159">
        <f t="shared" si="4"/>
        <v>2752</v>
      </c>
      <c r="F110" s="157">
        <v>251</v>
      </c>
      <c r="G110" s="158">
        <v>1236</v>
      </c>
      <c r="H110" s="160">
        <f t="shared" si="5"/>
        <v>1487</v>
      </c>
      <c r="I110" s="160">
        <f t="shared" si="7"/>
        <v>903</v>
      </c>
      <c r="J110" s="160">
        <f t="shared" si="6"/>
        <v>3336</v>
      </c>
      <c r="K110" s="159">
        <f t="shared" si="6"/>
        <v>4239</v>
      </c>
      <c r="L110" s="157">
        <v>114</v>
      </c>
    </row>
    <row r="111" spans="1:12" ht="12.75">
      <c r="A111" s="156" t="s">
        <v>117</v>
      </c>
      <c r="B111" s="157">
        <v>276</v>
      </c>
      <c r="C111" s="157">
        <v>52</v>
      </c>
      <c r="D111" s="158">
        <v>1007</v>
      </c>
      <c r="E111" s="159">
        <f t="shared" si="4"/>
        <v>1335</v>
      </c>
      <c r="F111" s="157">
        <v>30</v>
      </c>
      <c r="G111" s="158">
        <v>177</v>
      </c>
      <c r="H111" s="160">
        <f t="shared" si="5"/>
        <v>207</v>
      </c>
      <c r="I111" s="160">
        <f t="shared" si="7"/>
        <v>358</v>
      </c>
      <c r="J111" s="160">
        <f t="shared" si="6"/>
        <v>1184</v>
      </c>
      <c r="K111" s="159">
        <f t="shared" si="6"/>
        <v>1542</v>
      </c>
      <c r="L111" s="157">
        <v>276</v>
      </c>
    </row>
    <row r="112" spans="1:12" ht="12.75">
      <c r="A112" s="156" t="s">
        <v>118</v>
      </c>
      <c r="B112" s="157">
        <v>0</v>
      </c>
      <c r="C112" s="157">
        <v>0</v>
      </c>
      <c r="D112" s="158">
        <v>0</v>
      </c>
      <c r="E112" s="159">
        <f t="shared" si="4"/>
        <v>0</v>
      </c>
      <c r="F112" s="157">
        <v>7</v>
      </c>
      <c r="G112" s="158">
        <v>14</v>
      </c>
      <c r="H112" s="160">
        <f t="shared" si="5"/>
        <v>21</v>
      </c>
      <c r="I112" s="160">
        <f t="shared" si="7"/>
        <v>7</v>
      </c>
      <c r="J112" s="160">
        <f t="shared" si="6"/>
        <v>14</v>
      </c>
      <c r="K112" s="159">
        <f t="shared" si="6"/>
        <v>21</v>
      </c>
      <c r="L112" s="157">
        <v>8</v>
      </c>
    </row>
    <row r="113" spans="1:12" ht="12.75">
      <c r="A113" s="156" t="s">
        <v>119</v>
      </c>
      <c r="B113" s="157">
        <v>13386</v>
      </c>
      <c r="C113" s="157">
        <v>270</v>
      </c>
      <c r="D113" s="158">
        <v>49183</v>
      </c>
      <c r="E113" s="159">
        <f t="shared" si="4"/>
        <v>62839</v>
      </c>
      <c r="F113" s="157">
        <v>845</v>
      </c>
      <c r="G113" s="158">
        <v>16138</v>
      </c>
      <c r="H113" s="160">
        <f t="shared" si="5"/>
        <v>16983</v>
      </c>
      <c r="I113" s="160">
        <f t="shared" si="7"/>
        <v>14501</v>
      </c>
      <c r="J113" s="160">
        <f t="shared" si="6"/>
        <v>65321</v>
      </c>
      <c r="K113" s="159">
        <f t="shared" si="6"/>
        <v>79822</v>
      </c>
      <c r="L113" s="157">
        <v>1262</v>
      </c>
    </row>
    <row r="114" spans="1:12" ht="12.75">
      <c r="A114" s="156" t="s">
        <v>146</v>
      </c>
      <c r="B114" s="157">
        <v>0</v>
      </c>
      <c r="C114" s="157">
        <v>0</v>
      </c>
      <c r="D114" s="158">
        <v>0</v>
      </c>
      <c r="E114" s="159">
        <f t="shared" si="4"/>
        <v>0</v>
      </c>
      <c r="F114" s="157">
        <v>0</v>
      </c>
      <c r="G114" s="158">
        <v>0</v>
      </c>
      <c r="H114" s="160">
        <f t="shared" si="5"/>
        <v>0</v>
      </c>
      <c r="I114" s="160">
        <f t="shared" si="7"/>
        <v>0</v>
      </c>
      <c r="J114" s="160">
        <f t="shared" si="6"/>
        <v>0</v>
      </c>
      <c r="K114" s="159">
        <f t="shared" si="6"/>
        <v>0</v>
      </c>
      <c r="L114" s="157">
        <v>4</v>
      </c>
    </row>
    <row r="115" spans="1:12" ht="12.75">
      <c r="A115" s="156" t="s">
        <v>121</v>
      </c>
      <c r="B115" s="157">
        <v>348</v>
      </c>
      <c r="C115" s="157">
        <v>3</v>
      </c>
      <c r="D115" s="158">
        <v>1171</v>
      </c>
      <c r="E115" s="159">
        <f t="shared" si="4"/>
        <v>1522</v>
      </c>
      <c r="F115" s="157">
        <v>1043</v>
      </c>
      <c r="G115" s="158">
        <v>4083</v>
      </c>
      <c r="H115" s="160">
        <f t="shared" si="5"/>
        <v>5126</v>
      </c>
      <c r="I115" s="160">
        <f t="shared" si="7"/>
        <v>1394</v>
      </c>
      <c r="J115" s="160">
        <f t="shared" si="6"/>
        <v>5254</v>
      </c>
      <c r="K115" s="159">
        <f t="shared" si="6"/>
        <v>6648</v>
      </c>
      <c r="L115" s="157">
        <v>1955</v>
      </c>
    </row>
    <row r="116" spans="1:12" ht="12.75">
      <c r="A116" s="156" t="s">
        <v>122</v>
      </c>
      <c r="B116" s="157">
        <v>1572</v>
      </c>
      <c r="C116" s="157">
        <v>1604</v>
      </c>
      <c r="D116" s="158">
        <v>9476</v>
      </c>
      <c r="E116" s="159">
        <f t="shared" si="4"/>
        <v>12652</v>
      </c>
      <c r="F116" s="157">
        <v>639</v>
      </c>
      <c r="G116" s="158">
        <v>3288</v>
      </c>
      <c r="H116" s="160">
        <f t="shared" si="5"/>
        <v>3927</v>
      </c>
      <c r="I116" s="160">
        <f t="shared" si="7"/>
        <v>3815</v>
      </c>
      <c r="J116" s="160">
        <f t="shared" si="6"/>
        <v>12764</v>
      </c>
      <c r="K116" s="159">
        <f t="shared" si="6"/>
        <v>16579</v>
      </c>
      <c r="L116" s="157">
        <v>4283</v>
      </c>
    </row>
    <row r="117" spans="1:12" ht="12.75">
      <c r="A117" s="156" t="s">
        <v>123</v>
      </c>
      <c r="B117" s="157">
        <v>407</v>
      </c>
      <c r="C117" s="157">
        <v>14</v>
      </c>
      <c r="D117" s="158">
        <v>2156</v>
      </c>
      <c r="E117" s="159">
        <f t="shared" si="4"/>
        <v>2577</v>
      </c>
      <c r="F117" s="157">
        <v>254</v>
      </c>
      <c r="G117" s="158">
        <v>706</v>
      </c>
      <c r="H117" s="160">
        <f t="shared" si="5"/>
        <v>960</v>
      </c>
      <c r="I117" s="160">
        <f t="shared" si="7"/>
        <v>675</v>
      </c>
      <c r="J117" s="160">
        <f t="shared" si="6"/>
        <v>2862</v>
      </c>
      <c r="K117" s="159">
        <f t="shared" si="6"/>
        <v>3537</v>
      </c>
      <c r="L117" s="157">
        <v>1895</v>
      </c>
    </row>
    <row r="118" spans="1:12" ht="12.75">
      <c r="A118" s="156" t="s">
        <v>124</v>
      </c>
      <c r="B118" s="157">
        <v>5522</v>
      </c>
      <c r="C118" s="157">
        <v>1447</v>
      </c>
      <c r="D118" s="158">
        <v>29653</v>
      </c>
      <c r="E118" s="159">
        <f t="shared" si="4"/>
        <v>36622</v>
      </c>
      <c r="F118" s="157">
        <v>2067</v>
      </c>
      <c r="G118" s="158">
        <v>18831</v>
      </c>
      <c r="H118" s="160">
        <f t="shared" si="5"/>
        <v>20898</v>
      </c>
      <c r="I118" s="160">
        <f t="shared" si="7"/>
        <v>9036</v>
      </c>
      <c r="J118" s="160">
        <f t="shared" si="6"/>
        <v>48484</v>
      </c>
      <c r="K118" s="159">
        <f t="shared" si="6"/>
        <v>57520</v>
      </c>
      <c r="L118" s="157">
        <v>14470</v>
      </c>
    </row>
    <row r="119" spans="1:12" ht="12.75">
      <c r="A119" s="156" t="s">
        <v>125</v>
      </c>
      <c r="B119" s="157">
        <v>186</v>
      </c>
      <c r="C119" s="157">
        <v>21</v>
      </c>
      <c r="D119" s="158">
        <v>819</v>
      </c>
      <c r="E119" s="159">
        <f t="shared" si="4"/>
        <v>1026</v>
      </c>
      <c r="F119" s="157">
        <v>546</v>
      </c>
      <c r="G119" s="158">
        <v>2635</v>
      </c>
      <c r="H119" s="160">
        <f t="shared" si="5"/>
        <v>3181</v>
      </c>
      <c r="I119" s="160">
        <f t="shared" si="7"/>
        <v>753</v>
      </c>
      <c r="J119" s="160">
        <f t="shared" si="6"/>
        <v>3454</v>
      </c>
      <c r="K119" s="159">
        <f t="shared" si="6"/>
        <v>4207</v>
      </c>
      <c r="L119" s="157">
        <v>2266</v>
      </c>
    </row>
    <row r="120" spans="1:12" ht="12.75">
      <c r="A120" s="156"/>
      <c r="B120" s="162"/>
      <c r="C120" s="162"/>
      <c r="D120" s="158"/>
      <c r="E120" s="159"/>
      <c r="F120" s="163"/>
      <c r="G120" s="158"/>
      <c r="H120" s="160"/>
      <c r="I120" s="160"/>
      <c r="J120" s="160"/>
      <c r="K120" s="159"/>
      <c r="L120" s="162"/>
    </row>
    <row r="121" spans="1:12" ht="12.75">
      <c r="A121" s="151"/>
      <c r="B121" s="155"/>
      <c r="C121" s="155"/>
      <c r="D121" s="153"/>
      <c r="E121" s="154"/>
      <c r="F121" s="155"/>
      <c r="G121" s="153"/>
      <c r="H121" s="155"/>
      <c r="I121" s="155"/>
      <c r="J121" s="155"/>
      <c r="K121" s="154"/>
      <c r="L121" s="155"/>
    </row>
    <row r="122" spans="1:12" ht="12.75">
      <c r="A122" s="134" t="s">
        <v>126</v>
      </c>
      <c r="B122" s="164">
        <f>SUM(B24:B119)</f>
        <v>1152730</v>
      </c>
      <c r="C122" s="164">
        <f>SUM(C24:C119)</f>
        <v>522572</v>
      </c>
      <c r="D122" s="164">
        <f aca="true" t="shared" si="8" ref="D122:L122">SUM(D24:D119)</f>
        <v>6519473</v>
      </c>
      <c r="E122" s="164">
        <f t="shared" si="8"/>
        <v>8194775</v>
      </c>
      <c r="F122" s="165">
        <f t="shared" si="8"/>
        <v>456728</v>
      </c>
      <c r="G122" s="164">
        <f t="shared" si="8"/>
        <v>1518586</v>
      </c>
      <c r="H122" s="164">
        <f t="shared" si="8"/>
        <v>1975314</v>
      </c>
      <c r="I122" s="164">
        <f t="shared" si="8"/>
        <v>2132030</v>
      </c>
      <c r="J122" s="164">
        <f>D122+G122</f>
        <v>8038059</v>
      </c>
      <c r="K122" s="164">
        <f>E122+H122</f>
        <v>10170089</v>
      </c>
      <c r="L122" s="165">
        <f t="shared" si="8"/>
        <v>8040633</v>
      </c>
    </row>
    <row r="123" spans="1:12" ht="12.75">
      <c r="A123" s="135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1:12" ht="12.75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8"/>
    </row>
    <row r="125" spans="1:12" ht="12.75">
      <c r="A125" s="169" t="s">
        <v>147</v>
      </c>
      <c r="B125" s="170"/>
      <c r="C125" s="170"/>
      <c r="D125" s="170"/>
      <c r="E125" s="170"/>
      <c r="F125" s="166" t="s">
        <v>148</v>
      </c>
      <c r="G125" s="167"/>
      <c r="H125" s="167"/>
      <c r="I125" s="167"/>
      <c r="J125" s="167"/>
      <c r="K125" s="167"/>
      <c r="L125" s="171"/>
    </row>
    <row r="126" spans="1:12" ht="12.75">
      <c r="A126" s="172" t="s">
        <v>139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73"/>
    </row>
    <row r="127" spans="1:12" ht="12.75">
      <c r="A127" s="269" t="s">
        <v>149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</row>
    <row r="128" spans="1:12" ht="12.75">
      <c r="A128" s="272" t="s">
        <v>150</v>
      </c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1"/>
    </row>
    <row r="129" spans="1:12" ht="12.75">
      <c r="A129" s="146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5"/>
    </row>
  </sheetData>
  <sheetProtection/>
  <mergeCells count="14">
    <mergeCell ref="A1:L1"/>
    <mergeCell ref="A5:L5"/>
    <mergeCell ref="A7:L7"/>
    <mergeCell ref="A9:L9"/>
    <mergeCell ref="A12:L12"/>
    <mergeCell ref="A14:L14"/>
    <mergeCell ref="A127:L127"/>
    <mergeCell ref="A128:L128"/>
    <mergeCell ref="A15:L15"/>
    <mergeCell ref="A16:A17"/>
    <mergeCell ref="B20:E20"/>
    <mergeCell ref="F20:H20"/>
    <mergeCell ref="F21:H21"/>
    <mergeCell ref="B22:C2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2020-11-03T09:54:01Z</cp:lastPrinted>
  <dcterms:created xsi:type="dcterms:W3CDTF">2018-08-01T14:02:51Z</dcterms:created>
  <dcterms:modified xsi:type="dcterms:W3CDTF">2020-11-03T10:29:35Z</dcterms:modified>
  <cp:category/>
  <cp:version/>
  <cp:contentType/>
  <cp:contentStatus/>
</cp:coreProperties>
</file>